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david/Desktop/"/>
    </mc:Choice>
  </mc:AlternateContent>
  <bookViews>
    <workbookView xWindow="18820" yWindow="820" windowWidth="27500" windowHeight="18300" tabRatio="766"/>
  </bookViews>
  <sheets>
    <sheet name="CURRENT PARTNERS" sheetId="4" r:id="rId1"/>
  </sheets>
  <definedNames>
    <definedName name="_xlnm._FilterDatabase" localSheetId="0" hidden="1">'CURRENT PARTNERS'!$A$2:$P$39</definedName>
    <definedName name="Z_02240650_E7E8_4847_9D28_CB5E982E97F9_.wvu.Cols" localSheetId="0" hidden="1">'CURRENT PARTNERS'!$G:$H</definedName>
    <definedName name="Z_02240650_E7E8_4847_9D28_CB5E982E97F9_.wvu.FilterData" localSheetId="0" hidden="1">'CURRENT PARTNERS'!$A$2:$P$39</definedName>
    <definedName name="Z_14DB258D_9B42_4930_9A04_2BB6C2B0250B_.wvu.Cols" localSheetId="0" hidden="1">'CURRENT PARTNERS'!$G:$H</definedName>
    <definedName name="Z_14DB258D_9B42_4930_9A04_2BB6C2B0250B_.wvu.FilterData" localSheetId="0" hidden="1">'CURRENT PARTNERS'!$A$2:$P$2</definedName>
    <definedName name="Z_4A1CEDCA_123E_4B3D_BB7F_43D21A8B4CD1_.wvu.Cols" localSheetId="0" hidden="1">'CURRENT PARTNERS'!$B:$M</definedName>
    <definedName name="Z_4A1CEDCA_123E_4B3D_BB7F_43D21A8B4CD1_.wvu.FilterData" localSheetId="0" hidden="1">'CURRENT PARTNERS'!$A$2:$P$39</definedName>
    <definedName name="Z_658C6F04_62A3_4B21_B2E4_EB31B611D599_.wvu.FilterData" localSheetId="0" hidden="1">'CURRENT PARTNERS'!$A$2:$P$39</definedName>
    <definedName name="Z_72273CA9_9050_4C3E_862C_B2EBE770B2C1_.wvu.FilterData" localSheetId="0" hidden="1">'CURRENT PARTNERS'!$A$2:$P$39</definedName>
    <definedName name="Z_7D499441_7819_4AB6_860F_9095141725D2_.wvu.Cols" localSheetId="0" hidden="1">'CURRENT PARTNERS'!$G:$H</definedName>
    <definedName name="Z_7D499441_7819_4AB6_860F_9095141725D2_.wvu.FilterData" localSheetId="0" hidden="1">'CURRENT PARTNERS'!$A$2:$P$39</definedName>
    <definedName name="Z_C69C70F7_45ED_47E2_B5C7_103BBFE9C9CF_.wvu.FilterData" localSheetId="0" hidden="1">'CURRENT PARTNERS'!$A$2:$P$39</definedName>
    <definedName name="Z_C7D94E10_35E4_409C_97E1_F56D25B164B2_.wvu.Cols" localSheetId="0" hidden="1">'CURRENT PARTNERS'!$G:$H</definedName>
    <definedName name="Z_C7D94E10_35E4_409C_97E1_F56D25B164B2_.wvu.FilterData" localSheetId="0" hidden="1">'CURRENT PARTNERS'!$A$2:$P$39</definedName>
    <definedName name="Z_D174A9D3_1CDC_4C18_A376_3C021D01D08F_.wvu.Cols" localSheetId="0" hidden="1">'CURRENT PARTNERS'!$G:$H</definedName>
    <definedName name="Z_D174A9D3_1CDC_4C18_A376_3C021D01D08F_.wvu.FilterData" localSheetId="0" hidden="1">'CURRENT PARTNERS'!$A$2:$P$39</definedName>
    <definedName name="Z_EA13A343_D104_4FB7_9512_6808F57518BD_.wvu.Cols" localSheetId="0" hidden="1">'CURRENT PARTNERS'!$G:$H</definedName>
    <definedName name="Z_EA13A343_D104_4FB7_9512_6808F57518BD_.wvu.FilterData" localSheetId="0" hidden="1">'CURRENT PARTNERS'!$A$2:$P$39</definedName>
  </definedNames>
  <calcPr calcId="150001" concurrentCalc="0"/>
  <customWorkbookViews>
    <customWorkbookView name="Jack,Guymer - Personal View" guid="{C7D94E10-35E4-409C-97E1-F56D25B164B2}" mergeInterval="0" personalView="1" maximized="1" windowWidth="1916" windowHeight="855" tabRatio="766" activeSheetId="12"/>
    <customWorkbookView name="Jenine,Timms - Personal View" guid="{14DB258D-9B42-4930-9A04-2BB6C2B0250B}" mergeInterval="0" personalView="1" maximized="1" windowWidth="1920" windowHeight="855" tabRatio="766" activeSheetId="1"/>
    <customWorkbookView name="Ella,Say - Personal View" guid="{D174A9D3-1CDC-4C18-A376-3C021D01D08F}" mergeInterval="0" personalView="1" maximized="1" windowWidth="1676" windowHeight="805" tabRatio="766" activeSheetId="4"/>
    <customWorkbookView name="Greta,Lucinskiene - Personal View" guid="{02240650-E7E8-4847-9D28-CB5E982E97F9}" mergeInterval="0" personalView="1" maximized="1" windowWidth="1676" windowHeight="785" tabRatio="766" activeSheetId="4"/>
    <customWorkbookView name="Johanna,Allin - Personal View" guid="{EA13A343-D104-4FB7-9512-6808F57518BD}" mergeInterval="0" personalView="1" maximized="1" windowWidth="1920" windowHeight="855" tabRatio="766" activeSheetId="10"/>
    <customWorkbookView name="Jordon,Noyce - Personal View" guid="{7D499441-7819-4AB6-860F-9095141725D2}" mergeInterval="0" personalView="1" maximized="1" windowWidth="1920" windowHeight="835" tabRatio="766" activeSheetId="6"/>
    <customWorkbookView name="Jules,Forrest - Personal View" guid="{658C6F04-62A3-4B21-B2E4-EB31B611D599}" mergeInterval="0" personalView="1" maximized="1" windowWidth="1916" windowHeight="855" tabRatio="766" activeSheetId="11"/>
    <customWorkbookView name="Helen Middleton - Personal View" guid="{72273CA9-9050-4C3E-862C-B2EBE770B2C1}" mergeInterval="0" personalView="1" maximized="1" windowWidth="1916" windowHeight="829" tabRatio="766" activeSheetId="9"/>
    <customWorkbookView name="Helen,Middleton - Personal View" guid="{4A1CEDCA-123E-4B3D-BB7F-43D21A8B4CD1}" mergeInterval="0" personalView="1" maximized="1" windowWidth="1916" windowHeight="829" tabRatio="766" activeSheetId="12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4" l="1"/>
  <c r="H57" i="4"/>
  <c r="I57" i="4"/>
  <c r="G56" i="4"/>
  <c r="H56" i="4"/>
  <c r="I56" i="4"/>
  <c r="G55" i="4"/>
  <c r="H55" i="4"/>
  <c r="I55" i="4"/>
  <c r="G54" i="4"/>
  <c r="H54" i="4"/>
  <c r="I54" i="4"/>
  <c r="G53" i="4"/>
  <c r="H53" i="4"/>
  <c r="I53" i="4"/>
  <c r="G51" i="4"/>
  <c r="H51" i="4"/>
  <c r="I51" i="4"/>
  <c r="G47" i="4"/>
  <c r="H47" i="4"/>
  <c r="I47" i="4"/>
  <c r="G46" i="4"/>
  <c r="H46" i="4"/>
  <c r="I46" i="4"/>
  <c r="G45" i="4"/>
  <c r="H45" i="4"/>
  <c r="I45" i="4"/>
  <c r="G3" i="4"/>
  <c r="H3" i="4"/>
  <c r="I3" i="4"/>
  <c r="G4" i="4"/>
  <c r="H4" i="4"/>
  <c r="I4" i="4"/>
  <c r="G5" i="4"/>
  <c r="H5" i="4"/>
  <c r="I5" i="4"/>
  <c r="G6" i="4"/>
  <c r="H6" i="4"/>
  <c r="I6" i="4"/>
  <c r="G7" i="4"/>
  <c r="H7" i="4"/>
  <c r="I7" i="4"/>
  <c r="G8" i="4"/>
  <c r="H8" i="4"/>
  <c r="I8" i="4"/>
  <c r="G9" i="4"/>
  <c r="H9" i="4"/>
  <c r="I9" i="4"/>
  <c r="G10" i="4"/>
  <c r="H10" i="4"/>
  <c r="I10" i="4"/>
  <c r="G11" i="4"/>
  <c r="H11" i="4"/>
  <c r="I11" i="4"/>
  <c r="G12" i="4"/>
  <c r="H12" i="4"/>
  <c r="I12" i="4"/>
  <c r="G13" i="4"/>
  <c r="H13" i="4"/>
  <c r="I13" i="4"/>
  <c r="G14" i="4"/>
  <c r="H14" i="4"/>
  <c r="I14" i="4"/>
  <c r="G15" i="4"/>
  <c r="H15" i="4"/>
  <c r="I15" i="4"/>
  <c r="G16" i="4"/>
  <c r="H16" i="4"/>
  <c r="I16" i="4"/>
  <c r="G17" i="4"/>
  <c r="H17" i="4"/>
  <c r="I17" i="4"/>
  <c r="G18" i="4"/>
  <c r="H18" i="4"/>
  <c r="I18" i="4"/>
  <c r="G19" i="4"/>
  <c r="H19" i="4"/>
  <c r="I19" i="4"/>
  <c r="G20" i="4"/>
  <c r="H20" i="4"/>
  <c r="I20" i="4"/>
  <c r="G21" i="4"/>
  <c r="H21" i="4"/>
  <c r="I21" i="4"/>
  <c r="G22" i="4"/>
  <c r="H22" i="4"/>
  <c r="I22" i="4"/>
  <c r="G23" i="4"/>
  <c r="H23" i="4"/>
  <c r="I23" i="4"/>
  <c r="G24" i="4"/>
  <c r="H24" i="4"/>
  <c r="I24" i="4"/>
  <c r="G25" i="4"/>
  <c r="H25" i="4"/>
  <c r="I25" i="4"/>
  <c r="G26" i="4"/>
  <c r="H26" i="4"/>
  <c r="I26" i="4"/>
  <c r="G27" i="4"/>
  <c r="H27" i="4"/>
  <c r="I27" i="4"/>
  <c r="G28" i="4"/>
  <c r="H28" i="4"/>
  <c r="I28" i="4"/>
  <c r="G29" i="4"/>
  <c r="H29" i="4"/>
  <c r="I29" i="4"/>
  <c r="G30" i="4"/>
  <c r="H30" i="4"/>
  <c r="I30" i="4"/>
  <c r="G31" i="4"/>
  <c r="H31" i="4"/>
  <c r="I31" i="4"/>
  <c r="G32" i="4"/>
  <c r="H32" i="4"/>
  <c r="I32" i="4"/>
  <c r="G34" i="4"/>
  <c r="H34" i="4"/>
  <c r="I34" i="4"/>
  <c r="G35" i="4"/>
  <c r="H35" i="4"/>
  <c r="I35" i="4"/>
  <c r="G36" i="4"/>
  <c r="H36" i="4"/>
  <c r="I36" i="4"/>
  <c r="G37" i="4"/>
  <c r="H37" i="4"/>
  <c r="I37" i="4"/>
  <c r="G38" i="4"/>
  <c r="H38" i="4"/>
  <c r="I38" i="4"/>
  <c r="G39" i="4"/>
  <c r="H39" i="4"/>
  <c r="I39" i="4"/>
</calcChain>
</file>

<file path=xl/sharedStrings.xml><?xml version="1.0" encoding="utf-8"?>
<sst xmlns="http://schemas.openxmlformats.org/spreadsheetml/2006/main" count="584" uniqueCount="130">
  <si>
    <t>UK</t>
  </si>
  <si>
    <t>Organisation</t>
  </si>
  <si>
    <t>Countries</t>
  </si>
  <si>
    <t>Partnership model</t>
  </si>
  <si>
    <t>Contract type</t>
  </si>
  <si>
    <t>BU Contact</t>
  </si>
  <si>
    <t>Programmes or Partnership Information</t>
  </si>
  <si>
    <t>Website address</t>
  </si>
  <si>
    <t>Partner MARKETING Contact</t>
  </si>
  <si>
    <t>UK or International?</t>
  </si>
  <si>
    <t>Faculties</t>
  </si>
  <si>
    <t>Contact email</t>
  </si>
  <si>
    <t>Date first contract signed</t>
  </si>
  <si>
    <t>Duration of Partnership (years)</t>
  </si>
  <si>
    <t>Anglo-European College of Chiropractic</t>
  </si>
  <si>
    <t>Franchise</t>
  </si>
  <si>
    <t>Memorandum of Agreement</t>
  </si>
  <si>
    <t>N/A</t>
  </si>
  <si>
    <t>Catherine Symonds</t>
  </si>
  <si>
    <t>Franchise Agreement</t>
  </si>
  <si>
    <t>Defence School of Communication and Information Systems</t>
  </si>
  <si>
    <t>Andrew Main</t>
  </si>
  <si>
    <t>Programme Name</t>
  </si>
  <si>
    <t>MSc Advanced Professional Practice (Clinical Sciences) PT</t>
  </si>
  <si>
    <t>MSc Advanced Professional Practice (Orthopaedics) PT</t>
  </si>
  <si>
    <t>MSc Advanced Professional Practice (Paediatric Musculoskeletal Health) PT</t>
  </si>
  <si>
    <t>BSc/MSc MChiro  FT</t>
  </si>
  <si>
    <t>MSc Medical Ultrasound PT</t>
  </si>
  <si>
    <t>PG Cert Professional Development (Chiropractic) PT</t>
  </si>
  <si>
    <t xml:space="preserve">lmartinez@aecc.ac.uk </t>
  </si>
  <si>
    <t>Bournemouth and Poole College</t>
  </si>
  <si>
    <t>Kingston Maurward College</t>
  </si>
  <si>
    <t>Wiltshire College Salisbury</t>
  </si>
  <si>
    <t>Yeovil College</t>
  </si>
  <si>
    <t>Clare Rivron</t>
  </si>
  <si>
    <t>rivronc@bpc.ac.uk</t>
  </si>
  <si>
    <t>CLOSED COURSE- MILITARY ONLY (i.e. no advertising)</t>
  </si>
  <si>
    <t>Fiona Caton</t>
  </si>
  <si>
    <t>dscis-faculty-coord@mod.uk</t>
  </si>
  <si>
    <t>Bekky Wright</t>
  </si>
  <si>
    <t>http://www.aecc.ac.uk/</t>
  </si>
  <si>
    <t>http://www.thecollege.co.uk/</t>
  </si>
  <si>
    <t>http://www.yeovil.ac.uk/</t>
  </si>
  <si>
    <t>http://www.kmc.ac.uk/</t>
  </si>
  <si>
    <t>http://www.army.mod.uk/training_education/24552.aspx</t>
  </si>
  <si>
    <t>Lisa Martinez  Head of Marketing</t>
  </si>
  <si>
    <t>FoM&amp;C</t>
  </si>
  <si>
    <t xml:space="preserve">FM (BS &amp; ST), SciTech (DEC), FHSS, FoM&amp;C </t>
  </si>
  <si>
    <t>SciTech (DEC)</t>
  </si>
  <si>
    <t>SciTech (ApSci)</t>
  </si>
  <si>
    <t>FHSS, FM (ST)</t>
  </si>
  <si>
    <t>FM (BS)</t>
  </si>
  <si>
    <t>FHSS</t>
  </si>
  <si>
    <t>Guernsey Training Agency University Centre</t>
  </si>
  <si>
    <t>Guernsey, Channel Islands</t>
  </si>
  <si>
    <t>Off-campus delivery</t>
  </si>
  <si>
    <t>Dean Patton</t>
  </si>
  <si>
    <t>Kate Lenfestey</t>
  </si>
  <si>
    <t>kate.lenfestey@gta.gg</t>
  </si>
  <si>
    <t>https://www.gta.gg/about-us/our-partners/</t>
  </si>
  <si>
    <t>University of Bath</t>
  </si>
  <si>
    <t>Shared Delivery / Programme</t>
  </si>
  <si>
    <t>Jian Jun Zhang</t>
  </si>
  <si>
    <t>Dr Jane Murphy, Andy Scott</t>
  </si>
  <si>
    <t>Validation</t>
  </si>
  <si>
    <t>Validation Agreement</t>
  </si>
  <si>
    <t>Professor Jim Roach</t>
  </si>
  <si>
    <t>DProf Digital Media (PGR)</t>
  </si>
  <si>
    <t xml:space="preserve">Hazel Wallis  </t>
  </si>
  <si>
    <t>H.M. Wallis@bath.ac.uk</t>
  </si>
  <si>
    <t>http://www.bath.ac.uk/</t>
  </si>
  <si>
    <t>FdSc Computing</t>
  </si>
  <si>
    <t>David Newell</t>
  </si>
  <si>
    <t>FST</t>
  </si>
  <si>
    <t>Esther Baker</t>
  </si>
  <si>
    <t>esther.baker@kmc.ac.uk</t>
  </si>
  <si>
    <t>Sarah Gorman</t>
  </si>
  <si>
    <t>sarah.gorman@yeovil.ac.uk</t>
  </si>
  <si>
    <t>MSc Advanced Professional Practice (Sports and Rehabilitation)</t>
  </si>
  <si>
    <t>Trudy Hodges</t>
  </si>
  <si>
    <t>trudy.hodges@wiltshire.ac.uk</t>
  </si>
  <si>
    <t>MSc Communications and Information Systems Management</t>
  </si>
  <si>
    <t xml:space="preserve">MSc Chiropractic </t>
  </si>
  <si>
    <t>Advanced Professional Practice (Paediatric Musculoskeletal Health)</t>
  </si>
  <si>
    <t>BSc (Hons) Human Sciences</t>
  </si>
  <si>
    <t>MSc Ultrasound (General and Gynaecology)</t>
  </si>
  <si>
    <t>MSc Ultrasound (General)</t>
  </si>
  <si>
    <t>MSc Ultrasound (Gynaecology)</t>
  </si>
  <si>
    <t>MSc Ultrasound (Musculoskeletal)</t>
  </si>
  <si>
    <t>MSc Ultrasound (Obstetrics)</t>
  </si>
  <si>
    <t>MSc Ultrasound (Obstetrics and Gynaecology)</t>
  </si>
  <si>
    <t>MSc Professional Development (Health)</t>
  </si>
  <si>
    <t>Mark Bond</t>
  </si>
  <si>
    <t>http://www.wiltshire.ac.uk/Study/University-Level</t>
  </si>
  <si>
    <t>Kingston Mauward College</t>
  </si>
  <si>
    <t xml:space="preserve">FDA Tourism Park Management </t>
  </si>
  <si>
    <t>Additonal Infromation</t>
  </si>
  <si>
    <t xml:space="preserve">HNC Engineering (Electronic Design) PT (Level 4) </t>
  </si>
  <si>
    <t>FdEng Engineering (Electronic Design) PT (Level 5)</t>
  </si>
  <si>
    <t>HNC/FDEng Engineering (Manufacturing Management )PT (Level 4)</t>
  </si>
  <si>
    <t xml:space="preserve">HNC Engineering (Manufacturing Management) PT (Level 5) </t>
  </si>
  <si>
    <t xml:space="preserve">HNC Engineering (Mechanical Design) PT (Level 4) </t>
  </si>
  <si>
    <t>FdEng Engineering (Mechanical Design) PT (Level 5)</t>
  </si>
  <si>
    <t>FdSc Communication Systems Management FT (Level 5)</t>
  </si>
  <si>
    <t>FdSc Communications Systems Engineering FT (Level 4)</t>
  </si>
  <si>
    <t>FdSc Communications Systems Engineering FT (Level 5)</t>
  </si>
  <si>
    <t>BSc Management Information Systems FT (Level 6)</t>
  </si>
  <si>
    <t>Beng Telecommunications Systems Engineering FT (Level 5)</t>
  </si>
  <si>
    <t>Beng Telecommunications Systems Engineering FT (Level 6)</t>
  </si>
  <si>
    <t>BA Film Production &amp; Cinematography FT (Level 4)</t>
  </si>
  <si>
    <t>BA Film Production &amp; Cinematography FT (Level 5)</t>
  </si>
  <si>
    <t>BA Film Production &amp; Cinematography FT (Level 6)</t>
  </si>
  <si>
    <t>BA Photography FT (Level 4)</t>
  </si>
  <si>
    <t>BA Photography FT (Level 5)</t>
  </si>
  <si>
    <t>BA Photography FT (Level 6)</t>
  </si>
  <si>
    <t>BSc 3D CGI Architectural Visualisation (Top-Up) FT (level 6)</t>
  </si>
  <si>
    <t>BSc 3D CGI Modelling &amp; Animation (Top-Up) FT (level 6)</t>
  </si>
  <si>
    <t>FdSc 3D CGI Modelling &amp; Animation FT (Level 4)</t>
  </si>
  <si>
    <t>FdSc 3D CGI Modelling &amp; Animation FT (Level 5)</t>
  </si>
  <si>
    <t>FdSc Marine Ecology &amp; Conservation FT(Level 4)</t>
  </si>
  <si>
    <t>FdSc Marine Ecology &amp; Conservation FT(Level 5)</t>
  </si>
  <si>
    <t>FdSc Computing FT (Level 4)</t>
  </si>
  <si>
    <t>FdSc Computing FT (Level 5)</t>
  </si>
  <si>
    <t>FdSc Computing PT (Level 4)</t>
  </si>
  <si>
    <t>FdSc Computing PT (Level 5)</t>
  </si>
  <si>
    <t>BSC Clinical Exercise Science FT (Level 4)</t>
  </si>
  <si>
    <t>BSC Clinical Exercise Science FT (Level 5)</t>
  </si>
  <si>
    <t>BSC Clinical Exercise Science FT (Level 6)</t>
  </si>
  <si>
    <t>Msc Corporate Governance PT (Level 7)</t>
  </si>
  <si>
    <t>Grad Dip/CPE Law/Common Professional Examination PT (Level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</si>
</sst>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1" xfId="0" applyFont="1" applyBorder="1"/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3" fillId="0" borderId="1" xfId="0" quotePrefix="1" applyFont="1" applyFill="1" applyBorder="1" applyAlignment="1">
      <alignment horizontal="left" wrapText="1"/>
    </xf>
    <xf numFmtId="0" fontId="6" fillId="2" borderId="5" xfId="0" applyFont="1" applyFill="1" applyBorder="1" applyAlignment="1">
      <alignment wrapText="1"/>
    </xf>
    <xf numFmtId="14" fontId="4" fillId="0" borderId="1" xfId="0" applyNumberFormat="1" applyFont="1" applyBorder="1"/>
    <xf numFmtId="0" fontId="3" fillId="0" borderId="1" xfId="2" applyFont="1" applyFill="1" applyBorder="1"/>
    <xf numFmtId="0" fontId="7" fillId="3" borderId="1" xfId="1" applyFont="1" applyFill="1" applyBorder="1" applyAlignment="1" applyProtection="1">
      <alignment wrapText="1"/>
    </xf>
    <xf numFmtId="0" fontId="3" fillId="0" borderId="1" xfId="0" applyFont="1" applyFill="1" applyBorder="1" applyAlignment="1">
      <alignment wrapText="1"/>
    </xf>
    <xf numFmtId="0" fontId="9" fillId="0" borderId="1" xfId="1" applyFont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10" fillId="0" borderId="0" xfId="0" applyFont="1" applyFill="1"/>
    <xf numFmtId="0" fontId="10" fillId="0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/>
    <xf numFmtId="0" fontId="7" fillId="0" borderId="1" xfId="1" applyFont="1" applyBorder="1"/>
    <xf numFmtId="0" fontId="11" fillId="0" borderId="1" xfId="0" applyFont="1" applyBorder="1"/>
    <xf numFmtId="0" fontId="12" fillId="0" borderId="0" xfId="0" applyFont="1" applyFill="1"/>
    <xf numFmtId="0" fontId="4" fillId="0" borderId="0" xfId="0" applyFont="1" applyBorder="1"/>
    <xf numFmtId="0" fontId="5" fillId="0" borderId="1" xfId="0" applyFont="1" applyFill="1" applyBorder="1"/>
    <xf numFmtId="0" fontId="5" fillId="0" borderId="5" xfId="0" applyFont="1" applyFill="1" applyBorder="1"/>
    <xf numFmtId="0" fontId="6" fillId="0" borderId="1" xfId="0" applyFont="1" applyFill="1" applyBorder="1"/>
    <xf numFmtId="0" fontId="13" fillId="0" borderId="1" xfId="0" applyFont="1" applyFill="1" applyBorder="1"/>
    <xf numFmtId="0" fontId="7" fillId="0" borderId="1" xfId="1" applyFont="1" applyFill="1" applyBorder="1" applyAlignment="1" applyProtection="1">
      <alignment wrapText="1"/>
    </xf>
    <xf numFmtId="0" fontId="4" fillId="0" borderId="0" xfId="0" applyFont="1" applyFill="1"/>
    <xf numFmtId="0" fontId="9" fillId="0" borderId="3" xfId="1" applyFont="1" applyBorder="1"/>
    <xf numFmtId="0" fontId="3" fillId="0" borderId="3" xfId="0" applyFont="1" applyBorder="1"/>
    <xf numFmtId="0" fontId="4" fillId="0" borderId="3" xfId="0" applyFont="1" applyBorder="1"/>
    <xf numFmtId="0" fontId="3" fillId="0" borderId="4" xfId="0" applyFont="1" applyBorder="1" applyAlignment="1"/>
    <xf numFmtId="0" fontId="4" fillId="0" borderId="4" xfId="0" applyFont="1" applyBorder="1" applyAlignment="1"/>
    <xf numFmtId="0" fontId="3" fillId="0" borderId="5" xfId="0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3" xfId="1" applyFont="1" applyFill="1" applyBorder="1" applyAlignment="1" applyProtection="1">
      <alignment wrapText="1"/>
    </xf>
    <xf numFmtId="0" fontId="8" fillId="0" borderId="1" xfId="0" applyFont="1" applyFill="1" applyBorder="1" applyAlignment="1"/>
    <xf numFmtId="0" fontId="4" fillId="0" borderId="4" xfId="0" applyFont="1" applyFill="1" applyBorder="1"/>
    <xf numFmtId="0" fontId="9" fillId="0" borderId="3" xfId="1" applyFont="1" applyFill="1" applyBorder="1"/>
    <xf numFmtId="0" fontId="0" fillId="0" borderId="0" xfId="0" applyFill="1"/>
    <xf numFmtId="0" fontId="5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9" fillId="0" borderId="2" xfId="1" applyFont="1" applyFill="1" applyBorder="1"/>
    <xf numFmtId="0" fontId="4" fillId="0" borderId="0" xfId="0" applyFont="1" applyFill="1" applyBorder="1"/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5">
    <cellStyle name="Hyperlink" xfId="1" builtinId="8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colors>
    <mruColors>
      <color rgb="FF0000FF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kmc.ac.uk/" TargetMode="External"/><Relationship Id="rId12" Type="http://schemas.openxmlformats.org/officeDocument/2006/relationships/hyperlink" Target="http://www.yeovil.ac.uk/" TargetMode="External"/><Relationship Id="rId13" Type="http://schemas.openxmlformats.org/officeDocument/2006/relationships/hyperlink" Target="http://www.yeovil.ac.uk/" TargetMode="External"/><Relationship Id="rId14" Type="http://schemas.openxmlformats.org/officeDocument/2006/relationships/hyperlink" Target="http://www.bath.ac.uk/" TargetMode="External"/><Relationship Id="rId15" Type="http://schemas.openxmlformats.org/officeDocument/2006/relationships/hyperlink" Target="http://www.aecc.ac.uk/" TargetMode="External"/><Relationship Id="rId16" Type="http://schemas.openxmlformats.org/officeDocument/2006/relationships/hyperlink" Target="http://www.aecc.ac.uk/" TargetMode="External"/><Relationship Id="rId17" Type="http://schemas.openxmlformats.org/officeDocument/2006/relationships/hyperlink" Target="https://www.gta.gg/about-us/our-partners/" TargetMode="External"/><Relationship Id="rId18" Type="http://schemas.openxmlformats.org/officeDocument/2006/relationships/hyperlink" Target="https://www.gta.gg/about-us/our-partners/" TargetMode="External"/><Relationship Id="rId19" Type="http://schemas.openxmlformats.org/officeDocument/2006/relationships/printerSettings" Target="../printerSettings/printerSettings1.bin"/><Relationship Id="rId1" Type="http://schemas.openxmlformats.org/officeDocument/2006/relationships/hyperlink" Target="http://www.aecc.ac.uk/" TargetMode="External"/><Relationship Id="rId2" Type="http://schemas.openxmlformats.org/officeDocument/2006/relationships/hyperlink" Target="http://www.aecc.ac.uk/" TargetMode="External"/><Relationship Id="rId3" Type="http://schemas.openxmlformats.org/officeDocument/2006/relationships/hyperlink" Target="http://www.thecollege.co.uk/" TargetMode="External"/><Relationship Id="rId4" Type="http://schemas.openxmlformats.org/officeDocument/2006/relationships/hyperlink" Target="http://www.army.mod.uk/training_education/24552.aspx" TargetMode="External"/><Relationship Id="rId5" Type="http://schemas.openxmlformats.org/officeDocument/2006/relationships/hyperlink" Target="http://www.army.mod.uk/training_education/24552.aspx" TargetMode="External"/><Relationship Id="rId6" Type="http://schemas.openxmlformats.org/officeDocument/2006/relationships/hyperlink" Target="http://www.wiltshire.ac.uk/Study/University-Level" TargetMode="External"/><Relationship Id="rId7" Type="http://schemas.openxmlformats.org/officeDocument/2006/relationships/hyperlink" Target="http://www.wiltshire.ac.uk/Study/University-Level" TargetMode="External"/><Relationship Id="rId8" Type="http://schemas.openxmlformats.org/officeDocument/2006/relationships/hyperlink" Target="http://www.thecollege.co.uk/" TargetMode="External"/><Relationship Id="rId9" Type="http://schemas.openxmlformats.org/officeDocument/2006/relationships/hyperlink" Target="http://www.thecollege.co.uk/" TargetMode="External"/><Relationship Id="rId10" Type="http://schemas.openxmlformats.org/officeDocument/2006/relationships/hyperlink" Target="http://www.kmc.ac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LJ57"/>
  <sheetViews>
    <sheetView tabSelected="1" workbookViewId="0">
      <pane xSplit="13" ySplit="2" topLeftCell="N3" activePane="bottomRight" state="frozen"/>
      <selection pane="topRight" activeCell="N1" sqref="N1"/>
      <selection pane="bottomLeft" activeCell="A3" sqref="A3"/>
      <selection pane="bottomRight" activeCell="O26" sqref="O26"/>
    </sheetView>
  </sheetViews>
  <sheetFormatPr baseColWidth="10" defaultColWidth="8.83203125" defaultRowHeight="15" x14ac:dyDescent="0.2"/>
  <cols>
    <col min="1" max="1" width="44.5" style="2" bestFit="1" customWidth="1"/>
    <col min="2" max="2" width="11" style="2" hidden="1" customWidth="1"/>
    <col min="3" max="3" width="9.1640625" style="2" hidden="1" customWidth="1"/>
    <col min="4" max="4" width="10" style="2" hidden="1" customWidth="1"/>
    <col min="5" max="5" width="26.83203125" style="2" hidden="1" customWidth="1"/>
    <col min="6" max="7" width="10.6640625" style="2" hidden="1" customWidth="1"/>
    <col min="8" max="9" width="9.1640625" style="2" hidden="1" customWidth="1"/>
    <col min="10" max="10" width="16.33203125" style="2" hidden="1" customWidth="1"/>
    <col min="11" max="11" width="18.5" style="2" hidden="1" customWidth="1"/>
    <col min="12" max="12" width="28.33203125" style="2" hidden="1" customWidth="1"/>
    <col min="13" max="13" width="27" style="2" hidden="1" customWidth="1"/>
    <col min="14" max="14" width="56.5" style="2" bestFit="1" customWidth="1"/>
    <col min="15" max="15" width="50.5" style="2" bestFit="1" customWidth="1"/>
    <col min="16" max="16" width="45.83203125" style="2" bestFit="1" customWidth="1"/>
    <col min="323" max="16384" width="8.83203125" style="2"/>
  </cols>
  <sheetData>
    <row r="1" spans="1:322" ht="15" customHeight="1" x14ac:dyDescent="0.2">
      <c r="A1" s="53" t="s">
        <v>1</v>
      </c>
      <c r="B1" s="51" t="s">
        <v>9</v>
      </c>
      <c r="C1" s="51" t="s">
        <v>2</v>
      </c>
      <c r="D1" s="51" t="s">
        <v>3</v>
      </c>
      <c r="E1" s="51" t="s">
        <v>4</v>
      </c>
      <c r="F1" s="51" t="s">
        <v>12</v>
      </c>
      <c r="G1" s="46"/>
      <c r="H1" s="51"/>
      <c r="I1" s="51" t="s">
        <v>13</v>
      </c>
      <c r="J1" s="51" t="s">
        <v>10</v>
      </c>
      <c r="K1" s="51" t="s">
        <v>5</v>
      </c>
      <c r="L1" s="51" t="s">
        <v>8</v>
      </c>
      <c r="M1" s="51" t="s">
        <v>11</v>
      </c>
      <c r="N1" s="57" t="s">
        <v>6</v>
      </c>
      <c r="O1" s="58"/>
      <c r="P1" s="55" t="s">
        <v>7</v>
      </c>
    </row>
    <row r="2" spans="1:322" x14ac:dyDescent="0.2">
      <c r="A2" s="54"/>
      <c r="B2" s="52"/>
      <c r="C2" s="52"/>
      <c r="D2" s="52"/>
      <c r="E2" s="52"/>
      <c r="F2" s="52"/>
      <c r="G2" s="47"/>
      <c r="H2" s="52"/>
      <c r="I2" s="52"/>
      <c r="J2" s="52"/>
      <c r="K2" s="52"/>
      <c r="L2" s="52"/>
      <c r="M2" s="52"/>
      <c r="N2" s="9" t="s">
        <v>22</v>
      </c>
      <c r="O2" s="48" t="s">
        <v>96</v>
      </c>
      <c r="P2" s="56"/>
    </row>
    <row r="3" spans="1:322" s="3" customFormat="1" x14ac:dyDescent="0.2">
      <c r="A3" s="27" t="s">
        <v>14</v>
      </c>
      <c r="B3" s="3" t="s">
        <v>0</v>
      </c>
      <c r="C3" s="3" t="s">
        <v>0</v>
      </c>
      <c r="D3" s="3" t="s">
        <v>15</v>
      </c>
      <c r="E3" s="3" t="s">
        <v>16</v>
      </c>
      <c r="F3" s="10">
        <v>36480</v>
      </c>
      <c r="G3" s="10">
        <f ca="1">TODAY()</f>
        <v>43054</v>
      </c>
      <c r="H3" s="3">
        <f t="shared" ref="H3:H34" ca="1" si="0" xml:space="preserve"> (G3-F3)/(365)</f>
        <v>18.010958904109589</v>
      </c>
      <c r="I3" s="3">
        <f t="shared" ref="I3:I34" ca="1" si="1">CEILING(H3,0.1)</f>
        <v>18.100000000000001</v>
      </c>
      <c r="J3" s="3" t="s">
        <v>17</v>
      </c>
      <c r="L3" s="1" t="s">
        <v>45</v>
      </c>
      <c r="M3" s="3" t="s">
        <v>29</v>
      </c>
      <c r="N3" s="4" t="s">
        <v>23</v>
      </c>
      <c r="O3" s="5"/>
      <c r="P3" s="33" t="s">
        <v>40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</row>
    <row r="4" spans="1:322" s="3" customFormat="1" x14ac:dyDescent="0.2">
      <c r="A4" s="27" t="s">
        <v>14</v>
      </c>
      <c r="B4" s="3" t="s">
        <v>0</v>
      </c>
      <c r="C4" s="3" t="s">
        <v>0</v>
      </c>
      <c r="D4" s="3" t="s">
        <v>15</v>
      </c>
      <c r="E4" s="3" t="s">
        <v>16</v>
      </c>
      <c r="F4" s="10">
        <v>36481</v>
      </c>
      <c r="G4" s="10">
        <f t="shared" ref="G4:G19" ca="1" si="2">TODAY()</f>
        <v>43054</v>
      </c>
      <c r="H4" s="3">
        <f t="shared" ref="H4:H19" ca="1" si="3" xml:space="preserve"> (G4-F4)/(365)</f>
        <v>18.008219178082193</v>
      </c>
      <c r="I4" s="3">
        <f t="shared" ref="I4:I19" ca="1" si="4">CEILING(H4,0.1)</f>
        <v>18.100000000000001</v>
      </c>
      <c r="J4" s="3" t="s">
        <v>17</v>
      </c>
      <c r="L4" s="1" t="s">
        <v>45</v>
      </c>
      <c r="M4" s="3" t="s">
        <v>29</v>
      </c>
      <c r="N4" s="4" t="s">
        <v>24</v>
      </c>
      <c r="O4" s="5"/>
      <c r="P4" s="33" t="s">
        <v>40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</row>
    <row r="5" spans="1:322" s="3" customFormat="1" x14ac:dyDescent="0.2">
      <c r="A5" s="27" t="s">
        <v>14</v>
      </c>
      <c r="B5" s="3" t="s">
        <v>0</v>
      </c>
      <c r="C5" s="3" t="s">
        <v>0</v>
      </c>
      <c r="D5" s="3" t="s">
        <v>15</v>
      </c>
      <c r="E5" s="3" t="s">
        <v>16</v>
      </c>
      <c r="F5" s="10">
        <v>36482</v>
      </c>
      <c r="G5" s="10">
        <f t="shared" ca="1" si="2"/>
        <v>43054</v>
      </c>
      <c r="H5" s="3">
        <f t="shared" ca="1" si="3"/>
        <v>18.005479452054793</v>
      </c>
      <c r="I5" s="3">
        <f t="shared" ca="1" si="4"/>
        <v>18.100000000000001</v>
      </c>
      <c r="J5" s="3" t="s">
        <v>17</v>
      </c>
      <c r="L5" s="1" t="s">
        <v>45</v>
      </c>
      <c r="M5" s="3" t="s">
        <v>29</v>
      </c>
      <c r="N5" s="4" t="s">
        <v>25</v>
      </c>
      <c r="O5" s="5"/>
      <c r="P5" s="33" t="s">
        <v>40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</row>
    <row r="6" spans="1:322" s="3" customFormat="1" x14ac:dyDescent="0.2">
      <c r="A6" s="27" t="s">
        <v>14</v>
      </c>
      <c r="B6" s="3" t="s">
        <v>0</v>
      </c>
      <c r="C6" s="3" t="s">
        <v>0</v>
      </c>
      <c r="D6" s="3" t="s">
        <v>15</v>
      </c>
      <c r="E6" s="3" t="s">
        <v>16</v>
      </c>
      <c r="F6" s="10">
        <v>36483</v>
      </c>
      <c r="G6" s="10">
        <f t="shared" ca="1" si="2"/>
        <v>43054</v>
      </c>
      <c r="H6" s="3">
        <f t="shared" ca="1" si="3"/>
        <v>18.002739726027396</v>
      </c>
      <c r="I6" s="3">
        <f t="shared" ca="1" si="4"/>
        <v>18.100000000000001</v>
      </c>
      <c r="J6" s="3" t="s">
        <v>17</v>
      </c>
      <c r="L6" s="1"/>
      <c r="N6" s="4" t="s">
        <v>78</v>
      </c>
      <c r="O6" s="5"/>
      <c r="P6" s="33" t="s">
        <v>40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</row>
    <row r="7" spans="1:322" s="3" customFormat="1" x14ac:dyDescent="0.2">
      <c r="A7" s="27" t="s">
        <v>14</v>
      </c>
      <c r="B7" s="3" t="s">
        <v>0</v>
      </c>
      <c r="C7" s="3" t="s">
        <v>0</v>
      </c>
      <c r="D7" s="3" t="s">
        <v>15</v>
      </c>
      <c r="E7" s="3" t="s">
        <v>16</v>
      </c>
      <c r="F7" s="10">
        <v>36484</v>
      </c>
      <c r="G7" s="10">
        <f t="shared" ca="1" si="2"/>
        <v>43054</v>
      </c>
      <c r="H7" s="3">
        <f t="shared" ca="1" si="3"/>
        <v>18</v>
      </c>
      <c r="I7" s="3">
        <f t="shared" ca="1" si="4"/>
        <v>18</v>
      </c>
      <c r="J7" s="3" t="s">
        <v>17</v>
      </c>
      <c r="L7" s="1"/>
      <c r="N7" s="4" t="s">
        <v>83</v>
      </c>
      <c r="O7" s="5"/>
      <c r="P7" s="33" t="s">
        <v>40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</row>
    <row r="8" spans="1:322" s="3" customFormat="1" x14ac:dyDescent="0.2">
      <c r="A8" s="27" t="s">
        <v>14</v>
      </c>
      <c r="B8" s="3" t="s">
        <v>0</v>
      </c>
      <c r="C8" s="3" t="s">
        <v>0</v>
      </c>
      <c r="D8" s="3" t="s">
        <v>15</v>
      </c>
      <c r="E8" s="3" t="s">
        <v>16</v>
      </c>
      <c r="F8" s="10">
        <v>36485</v>
      </c>
      <c r="G8" s="10">
        <f t="shared" ca="1" si="2"/>
        <v>43054</v>
      </c>
      <c r="H8" s="3">
        <f t="shared" ca="1" si="3"/>
        <v>17.997260273972604</v>
      </c>
      <c r="I8" s="3">
        <f t="shared" ca="1" si="4"/>
        <v>18</v>
      </c>
      <c r="J8" s="3" t="s">
        <v>17</v>
      </c>
      <c r="L8" s="1" t="s">
        <v>45</v>
      </c>
      <c r="M8" s="3" t="s">
        <v>29</v>
      </c>
      <c r="N8" s="6" t="s">
        <v>82</v>
      </c>
      <c r="O8" s="7"/>
      <c r="P8" s="33" t="s">
        <v>40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</row>
    <row r="9" spans="1:322" s="3" customFormat="1" x14ac:dyDescent="0.2">
      <c r="A9" s="27" t="s">
        <v>14</v>
      </c>
      <c r="B9" s="3" t="s">
        <v>0</v>
      </c>
      <c r="C9" s="3" t="s">
        <v>0</v>
      </c>
      <c r="D9" s="3" t="s">
        <v>15</v>
      </c>
      <c r="E9" s="3" t="s">
        <v>16</v>
      </c>
      <c r="F9" s="10">
        <v>36486</v>
      </c>
      <c r="G9" s="10">
        <f t="shared" ca="1" si="2"/>
        <v>43054</v>
      </c>
      <c r="H9" s="3">
        <f t="shared" ca="1" si="3"/>
        <v>17.994520547945207</v>
      </c>
      <c r="I9" s="3">
        <f t="shared" ca="1" si="4"/>
        <v>18</v>
      </c>
      <c r="J9" s="3" t="s">
        <v>17</v>
      </c>
      <c r="L9" s="1" t="s">
        <v>45</v>
      </c>
      <c r="M9" s="3" t="s">
        <v>29</v>
      </c>
      <c r="N9" s="6" t="s">
        <v>84</v>
      </c>
      <c r="O9" s="7"/>
      <c r="P9" s="33" t="s">
        <v>40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</row>
    <row r="10" spans="1:322" s="3" customFormat="1" x14ac:dyDescent="0.2">
      <c r="A10" s="27" t="s">
        <v>14</v>
      </c>
      <c r="B10" s="3" t="s">
        <v>0</v>
      </c>
      <c r="C10" s="3" t="s">
        <v>0</v>
      </c>
      <c r="D10" s="3" t="s">
        <v>15</v>
      </c>
      <c r="E10" s="3" t="s">
        <v>16</v>
      </c>
      <c r="F10" s="10">
        <v>36487</v>
      </c>
      <c r="G10" s="10">
        <f t="shared" ca="1" si="2"/>
        <v>43054</v>
      </c>
      <c r="H10" s="3">
        <f t="shared" ca="1" si="3"/>
        <v>17.991780821917807</v>
      </c>
      <c r="I10" s="3">
        <f t="shared" ca="1" si="4"/>
        <v>18</v>
      </c>
      <c r="J10" s="3" t="s">
        <v>17</v>
      </c>
      <c r="L10" s="1" t="s">
        <v>45</v>
      </c>
      <c r="M10" s="3" t="s">
        <v>29</v>
      </c>
      <c r="N10" s="8" t="s">
        <v>26</v>
      </c>
      <c r="O10" s="7"/>
      <c r="P10" s="33" t="s">
        <v>40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</row>
    <row r="11" spans="1:322" s="19" customFormat="1" x14ac:dyDescent="0.2">
      <c r="A11" s="27" t="s">
        <v>14</v>
      </c>
      <c r="B11" s="3" t="s">
        <v>0</v>
      </c>
      <c r="C11" s="3" t="s">
        <v>0</v>
      </c>
      <c r="D11" s="3" t="s">
        <v>15</v>
      </c>
      <c r="E11" s="3" t="s">
        <v>16</v>
      </c>
      <c r="F11" s="10">
        <v>36488</v>
      </c>
      <c r="G11" s="10">
        <f t="shared" ca="1" si="2"/>
        <v>43054</v>
      </c>
      <c r="H11" s="3">
        <f t="shared" ca="1" si="3"/>
        <v>17.989041095890411</v>
      </c>
      <c r="I11" s="3">
        <f t="shared" ca="1" si="4"/>
        <v>18</v>
      </c>
      <c r="J11" s="3" t="s">
        <v>17</v>
      </c>
      <c r="K11" s="3"/>
      <c r="L11" s="21" t="s">
        <v>45</v>
      </c>
      <c r="M11" s="19" t="s">
        <v>29</v>
      </c>
      <c r="N11" s="6" t="s">
        <v>27</v>
      </c>
      <c r="O11" s="22"/>
      <c r="P11" s="33" t="s">
        <v>40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</row>
    <row r="12" spans="1:322" s="19" customFormat="1" x14ac:dyDescent="0.2">
      <c r="A12" s="27" t="s">
        <v>14</v>
      </c>
      <c r="B12" s="3" t="s">
        <v>0</v>
      </c>
      <c r="C12" s="3" t="s">
        <v>0</v>
      </c>
      <c r="D12" s="3" t="s">
        <v>15</v>
      </c>
      <c r="E12" s="3" t="s">
        <v>16</v>
      </c>
      <c r="F12" s="10">
        <v>36489</v>
      </c>
      <c r="G12" s="10">
        <f t="shared" ca="1" si="2"/>
        <v>43054</v>
      </c>
      <c r="H12" s="3">
        <f t="shared" ca="1" si="3"/>
        <v>17.986301369863014</v>
      </c>
      <c r="I12" s="3">
        <f t="shared" ca="1" si="4"/>
        <v>18</v>
      </c>
      <c r="J12" s="3" t="s">
        <v>17</v>
      </c>
      <c r="K12" s="3"/>
      <c r="L12" s="21" t="s">
        <v>45</v>
      </c>
      <c r="M12" s="19" t="s">
        <v>29</v>
      </c>
      <c r="N12" s="38" t="s">
        <v>28</v>
      </c>
      <c r="O12" s="22"/>
      <c r="P12" s="33" t="s">
        <v>40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</row>
    <row r="13" spans="1:322" s="19" customFormat="1" x14ac:dyDescent="0.2">
      <c r="A13" s="27" t="s">
        <v>14</v>
      </c>
      <c r="B13" s="3" t="s">
        <v>0</v>
      </c>
      <c r="C13" s="3" t="s">
        <v>0</v>
      </c>
      <c r="D13" s="3" t="s">
        <v>15</v>
      </c>
      <c r="E13" s="3" t="s">
        <v>16</v>
      </c>
      <c r="F13" s="10">
        <v>36490</v>
      </c>
      <c r="G13" s="10">
        <f t="shared" ca="1" si="2"/>
        <v>43054</v>
      </c>
      <c r="H13" s="3">
        <f t="shared" ca="1" si="3"/>
        <v>17.983561643835618</v>
      </c>
      <c r="I13" s="3">
        <f t="shared" ca="1" si="4"/>
        <v>18</v>
      </c>
      <c r="J13" s="3" t="s">
        <v>17</v>
      </c>
      <c r="K13" s="3"/>
      <c r="L13" s="21"/>
      <c r="M13" s="34"/>
      <c r="N13" s="39" t="s">
        <v>85</v>
      </c>
      <c r="O13" s="36"/>
      <c r="P13" s="33" t="s">
        <v>40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</row>
    <row r="14" spans="1:322" s="19" customFormat="1" x14ac:dyDescent="0.2">
      <c r="A14" s="27" t="s">
        <v>14</v>
      </c>
      <c r="B14" s="3" t="s">
        <v>0</v>
      </c>
      <c r="C14" s="3" t="s">
        <v>0</v>
      </c>
      <c r="D14" s="3" t="s">
        <v>15</v>
      </c>
      <c r="E14" s="3" t="s">
        <v>16</v>
      </c>
      <c r="F14" s="10">
        <v>36491</v>
      </c>
      <c r="G14" s="10">
        <f t="shared" ca="1" si="2"/>
        <v>43054</v>
      </c>
      <c r="H14" s="3">
        <f t="shared" ca="1" si="3"/>
        <v>17.980821917808218</v>
      </c>
      <c r="I14" s="3">
        <f t="shared" ca="1" si="4"/>
        <v>18</v>
      </c>
      <c r="J14" s="3" t="s">
        <v>17</v>
      </c>
      <c r="K14" s="3"/>
      <c r="L14" s="21" t="s">
        <v>45</v>
      </c>
      <c r="M14" s="34" t="s">
        <v>29</v>
      </c>
      <c r="N14" s="39" t="s">
        <v>86</v>
      </c>
      <c r="O14" s="36"/>
      <c r="P14" s="33" t="s">
        <v>40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</row>
    <row r="15" spans="1:322" s="3" customFormat="1" x14ac:dyDescent="0.2">
      <c r="A15" s="27" t="s">
        <v>14</v>
      </c>
      <c r="B15" s="3" t="s">
        <v>0</v>
      </c>
      <c r="C15" s="3" t="s">
        <v>0</v>
      </c>
      <c r="D15" s="3" t="s">
        <v>15</v>
      </c>
      <c r="E15" s="3" t="s">
        <v>16</v>
      </c>
      <c r="F15" s="10">
        <v>36492</v>
      </c>
      <c r="G15" s="10">
        <f t="shared" ca="1" si="2"/>
        <v>43054</v>
      </c>
      <c r="H15" s="3">
        <f t="shared" ca="1" si="3"/>
        <v>17.978082191780821</v>
      </c>
      <c r="I15" s="3">
        <f t="shared" ca="1" si="4"/>
        <v>18</v>
      </c>
      <c r="J15" s="3" t="s">
        <v>17</v>
      </c>
      <c r="L15" s="1" t="s">
        <v>45</v>
      </c>
      <c r="M15" s="35" t="s">
        <v>29</v>
      </c>
      <c r="N15" s="39" t="s">
        <v>87</v>
      </c>
      <c r="O15" s="37"/>
      <c r="P15" s="33" t="s">
        <v>40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</row>
    <row r="16" spans="1:322" s="3" customFormat="1" x14ac:dyDescent="0.2">
      <c r="A16" s="27" t="s">
        <v>14</v>
      </c>
      <c r="B16" s="3" t="s">
        <v>0</v>
      </c>
      <c r="C16" s="3" t="s">
        <v>0</v>
      </c>
      <c r="D16" s="3" t="s">
        <v>15</v>
      </c>
      <c r="E16" s="3" t="s">
        <v>16</v>
      </c>
      <c r="F16" s="10">
        <v>36493</v>
      </c>
      <c r="G16" s="10">
        <f t="shared" ca="1" si="2"/>
        <v>43054</v>
      </c>
      <c r="H16" s="3">
        <f t="shared" ca="1" si="3"/>
        <v>17.975342465753425</v>
      </c>
      <c r="I16" s="3">
        <f t="shared" ca="1" si="4"/>
        <v>18</v>
      </c>
      <c r="J16" s="3" t="s">
        <v>17</v>
      </c>
      <c r="L16" s="1"/>
      <c r="M16" s="35"/>
      <c r="N16" s="39" t="s">
        <v>88</v>
      </c>
      <c r="O16" s="37"/>
      <c r="P16" s="33" t="s">
        <v>40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</row>
    <row r="17" spans="1:322" s="3" customFormat="1" x14ac:dyDescent="0.2">
      <c r="A17" s="27" t="s">
        <v>14</v>
      </c>
      <c r="B17" s="3" t="s">
        <v>0</v>
      </c>
      <c r="C17" s="3" t="s">
        <v>0</v>
      </c>
      <c r="D17" s="3" t="s">
        <v>15</v>
      </c>
      <c r="E17" s="3" t="s">
        <v>16</v>
      </c>
      <c r="F17" s="10">
        <v>36494</v>
      </c>
      <c r="G17" s="10">
        <f t="shared" ca="1" si="2"/>
        <v>43054</v>
      </c>
      <c r="H17" s="3">
        <f t="shared" ca="1" si="3"/>
        <v>17.972602739726028</v>
      </c>
      <c r="I17" s="3">
        <f t="shared" ca="1" si="4"/>
        <v>18</v>
      </c>
      <c r="J17" s="3" t="s">
        <v>17</v>
      </c>
      <c r="L17" s="1"/>
      <c r="M17" s="35"/>
      <c r="N17" s="39" t="s">
        <v>89</v>
      </c>
      <c r="O17" s="37"/>
      <c r="P17" s="33" t="s">
        <v>40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</row>
    <row r="18" spans="1:322" s="3" customFormat="1" x14ac:dyDescent="0.2">
      <c r="A18" s="27" t="s">
        <v>14</v>
      </c>
      <c r="B18" s="3" t="s">
        <v>0</v>
      </c>
      <c r="C18" s="3" t="s">
        <v>0</v>
      </c>
      <c r="D18" s="3" t="s">
        <v>15</v>
      </c>
      <c r="E18" s="3" t="s">
        <v>16</v>
      </c>
      <c r="F18" s="10">
        <v>36495</v>
      </c>
      <c r="G18" s="10">
        <f t="shared" ca="1" si="2"/>
        <v>43054</v>
      </c>
      <c r="H18" s="3">
        <f t="shared" ca="1" si="3"/>
        <v>17.969863013698632</v>
      </c>
      <c r="I18" s="3">
        <f t="shared" ca="1" si="4"/>
        <v>18</v>
      </c>
      <c r="J18" s="3" t="s">
        <v>17</v>
      </c>
      <c r="L18" s="1"/>
      <c r="M18" s="35"/>
      <c r="N18" s="39" t="s">
        <v>90</v>
      </c>
      <c r="O18" s="37"/>
      <c r="P18" s="33" t="s">
        <v>40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</row>
    <row r="19" spans="1:322" s="3" customFormat="1" x14ac:dyDescent="0.2">
      <c r="A19" s="27" t="s">
        <v>14</v>
      </c>
      <c r="B19" s="3" t="s">
        <v>0</v>
      </c>
      <c r="C19" s="3" t="s">
        <v>0</v>
      </c>
      <c r="D19" s="3" t="s">
        <v>15</v>
      </c>
      <c r="E19" s="3" t="s">
        <v>16</v>
      </c>
      <c r="F19" s="10">
        <v>36496</v>
      </c>
      <c r="G19" s="10">
        <f t="shared" ca="1" si="2"/>
        <v>43054</v>
      </c>
      <c r="H19" s="3">
        <f t="shared" ca="1" si="3"/>
        <v>17.967123287671232</v>
      </c>
      <c r="I19" s="3">
        <f t="shared" ca="1" si="4"/>
        <v>18</v>
      </c>
      <c r="J19" s="3" t="s">
        <v>17</v>
      </c>
      <c r="L19" s="1"/>
      <c r="M19" s="35"/>
      <c r="N19" s="40" t="s">
        <v>91</v>
      </c>
      <c r="O19" s="37"/>
      <c r="P19" s="33" t="s">
        <v>40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</row>
    <row r="20" spans="1:322" s="15" customFormat="1" x14ac:dyDescent="0.2">
      <c r="A20" s="27" t="s">
        <v>30</v>
      </c>
      <c r="B20" s="15" t="s">
        <v>0</v>
      </c>
      <c r="C20" s="15" t="s">
        <v>0</v>
      </c>
      <c r="D20" s="15" t="s">
        <v>15</v>
      </c>
      <c r="E20" s="15" t="s">
        <v>19</v>
      </c>
      <c r="F20" s="16">
        <v>33848</v>
      </c>
      <c r="G20" s="16">
        <f t="shared" ref="G20:G25" ca="1" si="5">TODAY()</f>
        <v>43054</v>
      </c>
      <c r="H20" s="15">
        <f t="shared" ca="1" si="0"/>
        <v>25.221917808219178</v>
      </c>
      <c r="I20" s="15">
        <f t="shared" ca="1" si="1"/>
        <v>25.3</v>
      </c>
      <c r="J20" s="15" t="s">
        <v>73</v>
      </c>
      <c r="K20" s="15" t="s">
        <v>72</v>
      </c>
      <c r="L20" s="11" t="s">
        <v>34</v>
      </c>
      <c r="M20" s="41" t="s">
        <v>35</v>
      </c>
      <c r="N20" s="42" t="s">
        <v>97</v>
      </c>
      <c r="O20" s="43"/>
      <c r="P20" s="44" t="s">
        <v>41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</row>
    <row r="21" spans="1:322" s="15" customFormat="1" ht="23.25" customHeight="1" x14ac:dyDescent="0.2">
      <c r="A21" s="27" t="s">
        <v>30</v>
      </c>
      <c r="B21" s="15" t="s">
        <v>0</v>
      </c>
      <c r="C21" s="15" t="s">
        <v>0</v>
      </c>
      <c r="D21" s="15" t="s">
        <v>15</v>
      </c>
      <c r="E21" s="15" t="s">
        <v>19</v>
      </c>
      <c r="F21" s="16">
        <v>33848</v>
      </c>
      <c r="G21" s="16">
        <f t="shared" ca="1" si="5"/>
        <v>43054</v>
      </c>
      <c r="H21" s="15">
        <f t="shared" ca="1" si="0"/>
        <v>25.221917808219178</v>
      </c>
      <c r="I21" s="15">
        <f t="shared" ca="1" si="1"/>
        <v>25.3</v>
      </c>
      <c r="J21" s="15" t="s">
        <v>73</v>
      </c>
      <c r="K21" s="15" t="s">
        <v>72</v>
      </c>
      <c r="L21" s="11" t="s">
        <v>34</v>
      </c>
      <c r="M21" s="31" t="s">
        <v>35</v>
      </c>
      <c r="N21" s="42" t="s">
        <v>98</v>
      </c>
      <c r="P21" s="44" t="s">
        <v>41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5"/>
      <c r="JC21" s="45"/>
      <c r="JD21" s="45"/>
      <c r="JE21" s="45"/>
      <c r="JF21" s="45"/>
      <c r="JG21" s="45"/>
      <c r="JH21" s="45"/>
      <c r="JI21" s="45"/>
      <c r="JJ21" s="45"/>
      <c r="JK21" s="45"/>
      <c r="JL21" s="45"/>
      <c r="JM21" s="45"/>
      <c r="JN21" s="45"/>
      <c r="JO21" s="45"/>
      <c r="JP21" s="45"/>
      <c r="JQ21" s="45"/>
      <c r="JR21" s="45"/>
      <c r="JS21" s="45"/>
      <c r="JT21" s="45"/>
      <c r="JU21" s="45"/>
      <c r="JV21" s="45"/>
      <c r="JW21" s="45"/>
      <c r="JX21" s="45"/>
      <c r="JY21" s="45"/>
      <c r="JZ21" s="45"/>
      <c r="KA21" s="45"/>
      <c r="KB21" s="45"/>
      <c r="KC21" s="45"/>
      <c r="KD21" s="45"/>
      <c r="KE21" s="45"/>
      <c r="KF21" s="45"/>
      <c r="KG21" s="45"/>
      <c r="KH21" s="45"/>
      <c r="KI21" s="45"/>
      <c r="KJ21" s="45"/>
      <c r="KK21" s="45"/>
      <c r="KL21" s="45"/>
      <c r="KM21" s="45"/>
      <c r="KN21" s="45"/>
      <c r="KO21" s="45"/>
      <c r="KP21" s="45"/>
      <c r="KQ21" s="45"/>
      <c r="KR21" s="45"/>
      <c r="KS21" s="45"/>
      <c r="KT21" s="45"/>
      <c r="KU21" s="45"/>
      <c r="KV21" s="45"/>
      <c r="KW21" s="45"/>
      <c r="KX21" s="45"/>
      <c r="KY21" s="45"/>
      <c r="KZ21" s="45"/>
      <c r="LA21" s="45"/>
      <c r="LB21" s="45"/>
      <c r="LC21" s="45"/>
      <c r="LD21" s="45"/>
      <c r="LE21" s="45"/>
      <c r="LF21" s="45"/>
      <c r="LG21" s="45"/>
      <c r="LH21" s="45"/>
      <c r="LI21" s="45"/>
      <c r="LJ21" s="45"/>
    </row>
    <row r="22" spans="1:322" s="15" customFormat="1" x14ac:dyDescent="0.2">
      <c r="A22" s="27" t="s">
        <v>30</v>
      </c>
      <c r="B22" s="15" t="s">
        <v>0</v>
      </c>
      <c r="C22" s="15" t="s">
        <v>0</v>
      </c>
      <c r="D22" s="15" t="s">
        <v>15</v>
      </c>
      <c r="E22" s="15" t="s">
        <v>19</v>
      </c>
      <c r="F22" s="16">
        <v>33849</v>
      </c>
      <c r="G22" s="16">
        <f t="shared" ca="1" si="5"/>
        <v>43054</v>
      </c>
      <c r="H22" s="15">
        <f t="shared" ref="H22:H23" ca="1" si="6" xml:space="preserve"> (G22-F22)/(365)</f>
        <v>25.219178082191782</v>
      </c>
      <c r="I22" s="15">
        <f t="shared" ref="I22:I23" ca="1" si="7">CEILING(H22,0.1)</f>
        <v>25.3</v>
      </c>
      <c r="J22" s="15" t="s">
        <v>73</v>
      </c>
      <c r="K22" s="15" t="s">
        <v>72</v>
      </c>
      <c r="L22" s="11" t="s">
        <v>34</v>
      </c>
      <c r="M22" s="31" t="s">
        <v>35</v>
      </c>
      <c r="N22" s="15" t="s">
        <v>99</v>
      </c>
      <c r="P22" s="44" t="s">
        <v>41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  <c r="IX22" s="45"/>
      <c r="IY22" s="45"/>
      <c r="IZ22" s="45"/>
      <c r="JA22" s="45"/>
      <c r="JB22" s="45"/>
      <c r="JC22" s="45"/>
      <c r="JD22" s="45"/>
      <c r="JE22" s="45"/>
      <c r="JF22" s="45"/>
      <c r="JG22" s="45"/>
      <c r="JH22" s="45"/>
      <c r="JI22" s="45"/>
      <c r="JJ22" s="45"/>
      <c r="JK22" s="45"/>
      <c r="JL22" s="45"/>
      <c r="JM22" s="45"/>
      <c r="JN22" s="45"/>
      <c r="JO22" s="45"/>
      <c r="JP22" s="45"/>
      <c r="JQ22" s="45"/>
      <c r="JR22" s="45"/>
      <c r="JS22" s="45"/>
      <c r="JT22" s="45"/>
      <c r="JU22" s="45"/>
      <c r="JV22" s="45"/>
      <c r="JW22" s="45"/>
      <c r="JX22" s="45"/>
      <c r="JY22" s="45"/>
      <c r="JZ22" s="45"/>
      <c r="KA22" s="45"/>
      <c r="KB22" s="45"/>
      <c r="KC22" s="45"/>
      <c r="KD22" s="45"/>
      <c r="KE22" s="45"/>
      <c r="KF22" s="45"/>
      <c r="KG22" s="45"/>
      <c r="KH22" s="45"/>
      <c r="KI22" s="45"/>
      <c r="KJ22" s="45"/>
      <c r="KK22" s="45"/>
      <c r="KL22" s="45"/>
      <c r="KM22" s="45"/>
      <c r="KN22" s="45"/>
      <c r="KO22" s="45"/>
      <c r="KP22" s="45"/>
      <c r="KQ22" s="45"/>
      <c r="KR22" s="45"/>
      <c r="KS22" s="45"/>
      <c r="KT22" s="45"/>
      <c r="KU22" s="45"/>
      <c r="KV22" s="45"/>
      <c r="KW22" s="45"/>
      <c r="KX22" s="45"/>
      <c r="KY22" s="45"/>
      <c r="KZ22" s="45"/>
      <c r="LA22" s="45"/>
      <c r="LB22" s="45"/>
      <c r="LC22" s="45"/>
      <c r="LD22" s="45"/>
      <c r="LE22" s="45"/>
      <c r="LF22" s="45"/>
      <c r="LG22" s="45"/>
      <c r="LH22" s="45"/>
      <c r="LI22" s="45"/>
      <c r="LJ22" s="45"/>
    </row>
    <row r="23" spans="1:322" s="15" customFormat="1" x14ac:dyDescent="0.2">
      <c r="A23" s="27" t="s">
        <v>30</v>
      </c>
      <c r="B23" s="15" t="s">
        <v>0</v>
      </c>
      <c r="C23" s="15" t="s">
        <v>0</v>
      </c>
      <c r="D23" s="15" t="s">
        <v>15</v>
      </c>
      <c r="E23" s="15" t="s">
        <v>19</v>
      </c>
      <c r="F23" s="16">
        <v>33850</v>
      </c>
      <c r="G23" s="16">
        <f t="shared" ca="1" si="5"/>
        <v>43054</v>
      </c>
      <c r="H23" s="15">
        <f t="shared" ca="1" si="6"/>
        <v>25.216438356164385</v>
      </c>
      <c r="I23" s="15">
        <f t="shared" ca="1" si="7"/>
        <v>25.3</v>
      </c>
      <c r="J23" s="15" t="s">
        <v>73</v>
      </c>
      <c r="K23" s="15" t="s">
        <v>72</v>
      </c>
      <c r="L23" s="11" t="s">
        <v>34</v>
      </c>
      <c r="M23" s="31" t="s">
        <v>35</v>
      </c>
      <c r="N23" s="42" t="s">
        <v>100</v>
      </c>
      <c r="P23" s="44" t="s">
        <v>41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</row>
    <row r="24" spans="1:322" s="15" customFormat="1" ht="18.75" customHeight="1" x14ac:dyDescent="0.2">
      <c r="A24" s="27" t="s">
        <v>30</v>
      </c>
      <c r="B24" s="15" t="s">
        <v>0</v>
      </c>
      <c r="C24" s="15" t="s">
        <v>0</v>
      </c>
      <c r="D24" s="15" t="s">
        <v>15</v>
      </c>
      <c r="E24" s="15" t="s">
        <v>19</v>
      </c>
      <c r="F24" s="16">
        <v>33848</v>
      </c>
      <c r="G24" s="16">
        <f t="shared" ca="1" si="5"/>
        <v>43054</v>
      </c>
      <c r="H24" s="15">
        <f t="shared" ca="1" si="0"/>
        <v>25.221917808219178</v>
      </c>
      <c r="I24" s="15">
        <f t="shared" ca="1" si="1"/>
        <v>25.3</v>
      </c>
      <c r="J24" s="15" t="s">
        <v>73</v>
      </c>
      <c r="K24" s="15" t="s">
        <v>72</v>
      </c>
      <c r="L24" s="11" t="s">
        <v>34</v>
      </c>
      <c r="M24" s="31" t="s">
        <v>35</v>
      </c>
      <c r="N24" s="42" t="s">
        <v>101</v>
      </c>
      <c r="P24" s="44" t="s">
        <v>41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  <c r="IX24" s="45"/>
      <c r="IY24" s="45"/>
      <c r="IZ24" s="45"/>
      <c r="JA24" s="45"/>
      <c r="JB24" s="45"/>
      <c r="JC24" s="45"/>
      <c r="JD24" s="45"/>
      <c r="JE24" s="45"/>
      <c r="JF24" s="45"/>
      <c r="JG24" s="45"/>
      <c r="JH24" s="45"/>
      <c r="JI24" s="45"/>
      <c r="JJ24" s="45"/>
      <c r="JK24" s="45"/>
      <c r="JL24" s="45"/>
      <c r="JM24" s="45"/>
      <c r="JN24" s="45"/>
      <c r="JO24" s="45"/>
      <c r="JP24" s="45"/>
      <c r="JQ24" s="45"/>
      <c r="JR24" s="45"/>
      <c r="JS24" s="45"/>
      <c r="JT24" s="45"/>
      <c r="JU24" s="45"/>
      <c r="JV24" s="45"/>
      <c r="JW24" s="45"/>
      <c r="JX24" s="45"/>
      <c r="JY24" s="45"/>
      <c r="JZ24" s="45"/>
      <c r="KA24" s="45"/>
      <c r="KB24" s="45"/>
      <c r="KC24" s="45"/>
      <c r="KD24" s="45"/>
      <c r="KE24" s="45"/>
      <c r="KF24" s="45"/>
      <c r="KG24" s="45"/>
      <c r="KH24" s="45"/>
      <c r="KI24" s="45"/>
      <c r="KJ24" s="45"/>
      <c r="KK24" s="45"/>
      <c r="KL24" s="45"/>
      <c r="KM24" s="45"/>
      <c r="KN24" s="45"/>
      <c r="KO24" s="45"/>
      <c r="KP24" s="45"/>
      <c r="KQ24" s="45"/>
      <c r="KR24" s="45"/>
      <c r="KS24" s="45"/>
      <c r="KT24" s="45"/>
      <c r="KU24" s="45"/>
      <c r="KV24" s="45"/>
      <c r="KW24" s="45"/>
      <c r="KX24" s="45"/>
      <c r="KY24" s="45"/>
      <c r="KZ24" s="45"/>
      <c r="LA24" s="45"/>
      <c r="LB24" s="45"/>
      <c r="LC24" s="45"/>
      <c r="LD24" s="45"/>
      <c r="LE24" s="45"/>
      <c r="LF24" s="45"/>
      <c r="LG24" s="45"/>
      <c r="LH24" s="45"/>
      <c r="LI24" s="45"/>
      <c r="LJ24" s="45"/>
    </row>
    <row r="25" spans="1:322" s="15" customFormat="1" ht="18" customHeight="1" x14ac:dyDescent="0.2">
      <c r="A25" s="27" t="s">
        <v>30</v>
      </c>
      <c r="B25" s="15" t="s">
        <v>0</v>
      </c>
      <c r="C25" s="15" t="s">
        <v>0</v>
      </c>
      <c r="D25" s="15" t="s">
        <v>15</v>
      </c>
      <c r="E25" s="15" t="s">
        <v>19</v>
      </c>
      <c r="F25" s="16">
        <v>33848</v>
      </c>
      <c r="G25" s="16">
        <f t="shared" ca="1" si="5"/>
        <v>43054</v>
      </c>
      <c r="H25" s="15">
        <f t="shared" ca="1" si="0"/>
        <v>25.221917808219178</v>
      </c>
      <c r="I25" s="15">
        <f t="shared" ca="1" si="1"/>
        <v>25.3</v>
      </c>
      <c r="J25" s="15" t="s">
        <v>73</v>
      </c>
      <c r="K25" s="15" t="s">
        <v>72</v>
      </c>
      <c r="L25" s="11" t="s">
        <v>34</v>
      </c>
      <c r="M25" s="31" t="s">
        <v>35</v>
      </c>
      <c r="N25" s="42" t="s">
        <v>102</v>
      </c>
      <c r="P25" s="44" t="s">
        <v>41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5"/>
      <c r="JC25" s="45"/>
      <c r="JD25" s="45"/>
      <c r="JE25" s="45"/>
      <c r="JF25" s="45"/>
      <c r="JG25" s="45"/>
      <c r="JH25" s="45"/>
      <c r="JI25" s="45"/>
      <c r="JJ25" s="45"/>
      <c r="JK25" s="45"/>
      <c r="JL25" s="45"/>
      <c r="JM25" s="45"/>
      <c r="JN25" s="45"/>
      <c r="JO25" s="45"/>
      <c r="JP25" s="45"/>
      <c r="JQ25" s="45"/>
      <c r="JR25" s="45"/>
      <c r="JS25" s="45"/>
      <c r="JT25" s="45"/>
      <c r="JU25" s="45"/>
      <c r="JV25" s="45"/>
      <c r="JW25" s="45"/>
      <c r="JX25" s="45"/>
      <c r="JY25" s="45"/>
      <c r="JZ25" s="45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5"/>
      <c r="KT25" s="45"/>
      <c r="KU25" s="45"/>
      <c r="KV25" s="45"/>
      <c r="KW25" s="45"/>
      <c r="KX25" s="45"/>
      <c r="KY25" s="45"/>
      <c r="KZ25" s="45"/>
      <c r="LA25" s="45"/>
      <c r="LB25" s="45"/>
      <c r="LC25" s="45"/>
      <c r="LD25" s="45"/>
      <c r="LE25" s="45"/>
      <c r="LF25" s="45"/>
      <c r="LG25" s="45"/>
      <c r="LH25" s="45"/>
      <c r="LI25" s="45"/>
      <c r="LJ25" s="45"/>
    </row>
    <row r="26" spans="1:322" s="15" customFormat="1" x14ac:dyDescent="0.2">
      <c r="A26" s="27" t="s">
        <v>20</v>
      </c>
      <c r="B26" s="15" t="s">
        <v>0</v>
      </c>
      <c r="C26" s="15" t="s">
        <v>0</v>
      </c>
      <c r="D26" s="15" t="s">
        <v>15</v>
      </c>
      <c r="E26" s="15" t="s">
        <v>19</v>
      </c>
      <c r="F26" s="16">
        <v>36382</v>
      </c>
      <c r="G26" s="16">
        <f t="shared" ref="G26:G32" ca="1" si="8">TODAY()</f>
        <v>43054</v>
      </c>
      <c r="H26" s="15">
        <f t="shared" ca="1" si="0"/>
        <v>18.279452054794522</v>
      </c>
      <c r="I26" s="15">
        <f t="shared" ca="1" si="1"/>
        <v>18.3</v>
      </c>
      <c r="J26" s="15" t="s">
        <v>48</v>
      </c>
      <c r="K26" s="15" t="s">
        <v>21</v>
      </c>
      <c r="L26" s="11" t="s">
        <v>37</v>
      </c>
      <c r="M26" s="31" t="s">
        <v>38</v>
      </c>
      <c r="N26" s="13" t="s">
        <v>103</v>
      </c>
      <c r="O26" s="15" t="s">
        <v>36</v>
      </c>
      <c r="P26" s="44" t="s">
        <v>44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</row>
    <row r="27" spans="1:322" s="15" customFormat="1" x14ac:dyDescent="0.2">
      <c r="A27" s="27" t="s">
        <v>20</v>
      </c>
      <c r="B27" s="15" t="s">
        <v>0</v>
      </c>
      <c r="C27" s="15" t="s">
        <v>0</v>
      </c>
      <c r="D27" s="15" t="s">
        <v>15</v>
      </c>
      <c r="E27" s="15" t="s">
        <v>19</v>
      </c>
      <c r="F27" s="16">
        <v>36382</v>
      </c>
      <c r="G27" s="16">
        <f t="shared" ca="1" si="8"/>
        <v>43054</v>
      </c>
      <c r="H27" s="15">
        <f t="shared" ca="1" si="0"/>
        <v>18.279452054794522</v>
      </c>
      <c r="I27" s="15">
        <f t="shared" ca="1" si="1"/>
        <v>18.3</v>
      </c>
      <c r="J27" s="15" t="s">
        <v>48</v>
      </c>
      <c r="K27" s="15" t="s">
        <v>21</v>
      </c>
      <c r="L27" s="11" t="s">
        <v>37</v>
      </c>
      <c r="M27" s="31" t="s">
        <v>38</v>
      </c>
      <c r="N27" s="13" t="s">
        <v>104</v>
      </c>
      <c r="O27" s="15" t="s">
        <v>36</v>
      </c>
      <c r="P27" s="44" t="s">
        <v>44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5"/>
      <c r="JC27" s="45"/>
      <c r="JD27" s="45"/>
      <c r="JE27" s="45"/>
      <c r="JF27" s="45"/>
      <c r="JG27" s="45"/>
      <c r="JH27" s="45"/>
      <c r="JI27" s="45"/>
      <c r="JJ27" s="45"/>
      <c r="JK27" s="45"/>
      <c r="JL27" s="45"/>
      <c r="JM27" s="45"/>
      <c r="JN27" s="45"/>
      <c r="JO27" s="45"/>
      <c r="JP27" s="45"/>
      <c r="JQ27" s="45"/>
      <c r="JR27" s="45"/>
      <c r="JS27" s="45"/>
      <c r="JT27" s="45"/>
      <c r="JU27" s="45"/>
      <c r="JV27" s="45"/>
      <c r="JW27" s="45"/>
      <c r="JX27" s="45"/>
      <c r="JY27" s="45"/>
      <c r="JZ27" s="45"/>
      <c r="KA27" s="45"/>
      <c r="KB27" s="45"/>
      <c r="KC27" s="45"/>
      <c r="KD27" s="45"/>
      <c r="KE27" s="45"/>
      <c r="KF27" s="45"/>
      <c r="KG27" s="45"/>
      <c r="KH27" s="45"/>
      <c r="KI27" s="45"/>
      <c r="KJ27" s="45"/>
      <c r="KK27" s="45"/>
      <c r="KL27" s="45"/>
      <c r="KM27" s="45"/>
      <c r="KN27" s="45"/>
      <c r="KO27" s="45"/>
      <c r="KP27" s="45"/>
      <c r="KQ27" s="45"/>
      <c r="KR27" s="45"/>
      <c r="KS27" s="45"/>
      <c r="KT27" s="45"/>
      <c r="KU27" s="45"/>
      <c r="KV27" s="45"/>
      <c r="KW27" s="45"/>
      <c r="KX27" s="45"/>
      <c r="KY27" s="45"/>
      <c r="KZ27" s="45"/>
      <c r="LA27" s="45"/>
      <c r="LB27" s="45"/>
      <c r="LC27" s="45"/>
      <c r="LD27" s="45"/>
      <c r="LE27" s="45"/>
      <c r="LF27" s="45"/>
      <c r="LG27" s="45"/>
      <c r="LH27" s="45"/>
      <c r="LI27" s="45"/>
      <c r="LJ27" s="45"/>
    </row>
    <row r="28" spans="1:322" s="15" customFormat="1" x14ac:dyDescent="0.2">
      <c r="A28" s="27" t="s">
        <v>20</v>
      </c>
      <c r="B28" s="15" t="s">
        <v>0</v>
      </c>
      <c r="C28" s="15" t="s">
        <v>0</v>
      </c>
      <c r="D28" s="15" t="s">
        <v>15</v>
      </c>
      <c r="E28" s="15" t="s">
        <v>19</v>
      </c>
      <c r="F28" s="16">
        <v>36382</v>
      </c>
      <c r="G28" s="16">
        <f t="shared" ca="1" si="8"/>
        <v>43054</v>
      </c>
      <c r="H28" s="15">
        <f t="shared" ca="1" si="0"/>
        <v>18.279452054794522</v>
      </c>
      <c r="I28" s="15">
        <f t="shared" ca="1" si="1"/>
        <v>18.3</v>
      </c>
      <c r="J28" s="15" t="s">
        <v>48</v>
      </c>
      <c r="K28" s="15" t="s">
        <v>21</v>
      </c>
      <c r="L28" s="11" t="s">
        <v>37</v>
      </c>
      <c r="M28" s="31" t="s">
        <v>38</v>
      </c>
      <c r="N28" s="13" t="s">
        <v>105</v>
      </c>
      <c r="O28" s="15" t="s">
        <v>36</v>
      </c>
      <c r="P28" s="44" t="s">
        <v>44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JC28" s="45"/>
      <c r="JD28" s="45"/>
      <c r="JE28" s="45"/>
      <c r="JF28" s="45"/>
      <c r="JG28" s="45"/>
      <c r="JH28" s="45"/>
      <c r="JI28" s="45"/>
      <c r="JJ28" s="45"/>
      <c r="JK28" s="45"/>
      <c r="JL28" s="45"/>
      <c r="JM28" s="45"/>
      <c r="JN28" s="45"/>
      <c r="JO28" s="45"/>
      <c r="JP28" s="45"/>
      <c r="JQ28" s="45"/>
      <c r="JR28" s="45"/>
      <c r="JS28" s="45"/>
      <c r="JT28" s="45"/>
      <c r="JU28" s="45"/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45"/>
      <c r="KK28" s="45"/>
      <c r="KL28" s="45"/>
      <c r="KM28" s="45"/>
      <c r="KN28" s="45"/>
      <c r="KO28" s="45"/>
      <c r="KP28" s="45"/>
      <c r="KQ28" s="45"/>
      <c r="KR28" s="45"/>
      <c r="KS28" s="45"/>
      <c r="KT28" s="45"/>
      <c r="KU28" s="45"/>
      <c r="KV28" s="45"/>
      <c r="KW28" s="45"/>
      <c r="KX28" s="45"/>
      <c r="KY28" s="45"/>
      <c r="KZ28" s="45"/>
      <c r="LA28" s="45"/>
      <c r="LB28" s="45"/>
      <c r="LC28" s="45"/>
      <c r="LD28" s="45"/>
      <c r="LE28" s="45"/>
      <c r="LF28" s="45"/>
      <c r="LG28" s="45"/>
      <c r="LH28" s="45"/>
      <c r="LI28" s="45"/>
      <c r="LJ28" s="45"/>
    </row>
    <row r="29" spans="1:322" s="15" customFormat="1" x14ac:dyDescent="0.2">
      <c r="A29" s="27" t="s">
        <v>20</v>
      </c>
      <c r="B29" s="15" t="s">
        <v>0</v>
      </c>
      <c r="C29" s="15" t="s">
        <v>0</v>
      </c>
      <c r="D29" s="15" t="s">
        <v>15</v>
      </c>
      <c r="E29" s="15" t="s">
        <v>19</v>
      </c>
      <c r="F29" s="16">
        <v>36382</v>
      </c>
      <c r="G29" s="16">
        <f t="shared" ca="1" si="8"/>
        <v>43054</v>
      </c>
      <c r="H29" s="15">
        <f t="shared" ca="1" si="0"/>
        <v>18.279452054794522</v>
      </c>
      <c r="I29" s="15">
        <f t="shared" ca="1" si="1"/>
        <v>18.3</v>
      </c>
      <c r="J29" s="15" t="s">
        <v>48</v>
      </c>
      <c r="K29" s="15" t="s">
        <v>21</v>
      </c>
      <c r="L29" s="11" t="s">
        <v>37</v>
      </c>
      <c r="M29" s="31" t="s">
        <v>38</v>
      </c>
      <c r="N29" s="13" t="s">
        <v>106</v>
      </c>
      <c r="O29" s="15" t="s">
        <v>36</v>
      </c>
      <c r="P29" s="44" t="s">
        <v>44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</row>
    <row r="30" spans="1:322" s="15" customFormat="1" x14ac:dyDescent="0.2">
      <c r="A30" s="27" t="s">
        <v>20</v>
      </c>
      <c r="B30" s="15" t="s">
        <v>0</v>
      </c>
      <c r="C30" s="15" t="s">
        <v>0</v>
      </c>
      <c r="D30" s="15" t="s">
        <v>15</v>
      </c>
      <c r="E30" s="15" t="s">
        <v>19</v>
      </c>
      <c r="F30" s="16">
        <v>36382</v>
      </c>
      <c r="G30" s="16">
        <f t="shared" ca="1" si="8"/>
        <v>43054</v>
      </c>
      <c r="H30" s="15">
        <f t="shared" ca="1" si="0"/>
        <v>18.279452054794522</v>
      </c>
      <c r="I30" s="15">
        <f t="shared" ca="1" si="1"/>
        <v>18.3</v>
      </c>
      <c r="J30" s="15" t="s">
        <v>48</v>
      </c>
      <c r="K30" s="15" t="s">
        <v>21</v>
      </c>
      <c r="L30" s="11" t="s">
        <v>37</v>
      </c>
      <c r="M30" s="31" t="s">
        <v>38</v>
      </c>
      <c r="N30" s="13" t="s">
        <v>107</v>
      </c>
      <c r="O30" s="15" t="s">
        <v>36</v>
      </c>
      <c r="P30" s="44" t="s">
        <v>44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5"/>
      <c r="JC30" s="45"/>
      <c r="JD30" s="45"/>
      <c r="JE30" s="45"/>
      <c r="JF30" s="45"/>
      <c r="JG30" s="45"/>
      <c r="JH30" s="45"/>
      <c r="JI30" s="45"/>
      <c r="JJ30" s="45"/>
      <c r="JK30" s="45"/>
      <c r="JL30" s="45"/>
      <c r="JM30" s="45"/>
      <c r="JN30" s="45"/>
      <c r="JO30" s="45"/>
      <c r="JP30" s="45"/>
      <c r="JQ30" s="45"/>
      <c r="JR30" s="45"/>
      <c r="JS30" s="45"/>
      <c r="JT30" s="45"/>
      <c r="JU30" s="45"/>
      <c r="JV30" s="45"/>
      <c r="JW30" s="45"/>
      <c r="JX30" s="45"/>
      <c r="JY30" s="45"/>
      <c r="JZ30" s="45"/>
      <c r="KA30" s="45"/>
      <c r="KB30" s="45"/>
      <c r="KC30" s="45"/>
      <c r="KD30" s="45"/>
      <c r="KE30" s="45"/>
      <c r="KF30" s="45"/>
      <c r="KG30" s="45"/>
      <c r="KH30" s="45"/>
      <c r="KI30" s="45"/>
      <c r="KJ30" s="45"/>
      <c r="KK30" s="45"/>
      <c r="KL30" s="45"/>
      <c r="KM30" s="45"/>
      <c r="KN30" s="45"/>
      <c r="KO30" s="45"/>
      <c r="KP30" s="45"/>
      <c r="KQ30" s="45"/>
      <c r="KR30" s="45"/>
      <c r="KS30" s="45"/>
      <c r="KT30" s="45"/>
      <c r="KU30" s="45"/>
      <c r="KV30" s="45"/>
      <c r="KW30" s="45"/>
      <c r="KX30" s="45"/>
      <c r="KY30" s="45"/>
      <c r="KZ30" s="45"/>
      <c r="LA30" s="45"/>
      <c r="LB30" s="45"/>
      <c r="LC30" s="45"/>
      <c r="LD30" s="45"/>
      <c r="LE30" s="45"/>
      <c r="LF30" s="45"/>
      <c r="LG30" s="45"/>
      <c r="LH30" s="45"/>
      <c r="LI30" s="45"/>
      <c r="LJ30" s="45"/>
    </row>
    <row r="31" spans="1:322" s="15" customFormat="1" x14ac:dyDescent="0.2">
      <c r="A31" s="27" t="s">
        <v>20</v>
      </c>
      <c r="B31" s="15" t="s">
        <v>0</v>
      </c>
      <c r="C31" s="15" t="s">
        <v>0</v>
      </c>
      <c r="D31" s="15" t="s">
        <v>15</v>
      </c>
      <c r="E31" s="15" t="s">
        <v>19</v>
      </c>
      <c r="F31" s="16">
        <v>36382</v>
      </c>
      <c r="G31" s="16">
        <f t="shared" ca="1" si="8"/>
        <v>43054</v>
      </c>
      <c r="H31" s="15">
        <f t="shared" ca="1" si="0"/>
        <v>18.279452054794522</v>
      </c>
      <c r="I31" s="15">
        <f t="shared" ca="1" si="1"/>
        <v>18.3</v>
      </c>
      <c r="J31" s="15" t="s">
        <v>48</v>
      </c>
      <c r="K31" s="15" t="s">
        <v>21</v>
      </c>
      <c r="L31" s="11" t="s">
        <v>37</v>
      </c>
      <c r="M31" s="31" t="s">
        <v>38</v>
      </c>
      <c r="N31" s="13" t="s">
        <v>108</v>
      </c>
      <c r="O31" s="15" t="s">
        <v>36</v>
      </c>
      <c r="P31" s="44" t="s">
        <v>44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  <c r="IW31" s="45"/>
      <c r="IX31" s="45"/>
      <c r="IY31" s="45"/>
      <c r="IZ31" s="45"/>
      <c r="JA31" s="45"/>
      <c r="JB31" s="45"/>
      <c r="JC31" s="45"/>
      <c r="JD31" s="45"/>
      <c r="JE31" s="45"/>
      <c r="JF31" s="45"/>
      <c r="JG31" s="45"/>
      <c r="JH31" s="45"/>
      <c r="JI31" s="45"/>
      <c r="JJ31" s="45"/>
      <c r="JK31" s="45"/>
      <c r="JL31" s="45"/>
      <c r="JM31" s="45"/>
      <c r="JN31" s="45"/>
      <c r="JO31" s="45"/>
      <c r="JP31" s="45"/>
      <c r="JQ31" s="45"/>
      <c r="JR31" s="45"/>
      <c r="JS31" s="45"/>
      <c r="JT31" s="45"/>
      <c r="JU31" s="45"/>
      <c r="JV31" s="45"/>
      <c r="JW31" s="45"/>
      <c r="JX31" s="45"/>
      <c r="JY31" s="45"/>
      <c r="JZ31" s="45"/>
      <c r="KA31" s="45"/>
      <c r="KB31" s="45"/>
      <c r="KC31" s="45"/>
      <c r="KD31" s="45"/>
      <c r="KE31" s="45"/>
      <c r="KF31" s="45"/>
      <c r="KG31" s="45"/>
      <c r="KH31" s="45"/>
      <c r="KI31" s="45"/>
      <c r="KJ31" s="45"/>
      <c r="KK31" s="45"/>
      <c r="KL31" s="45"/>
      <c r="KM31" s="45"/>
      <c r="KN31" s="45"/>
      <c r="KO31" s="45"/>
      <c r="KP31" s="45"/>
      <c r="KQ31" s="45"/>
      <c r="KR31" s="45"/>
      <c r="KS31" s="45"/>
      <c r="KT31" s="45"/>
      <c r="KU31" s="45"/>
      <c r="KV31" s="45"/>
      <c r="KW31" s="45"/>
      <c r="KX31" s="45"/>
      <c r="KY31" s="45"/>
      <c r="KZ31" s="45"/>
      <c r="LA31" s="45"/>
      <c r="LB31" s="45"/>
      <c r="LC31" s="45"/>
      <c r="LD31" s="45"/>
      <c r="LE31" s="45"/>
      <c r="LF31" s="45"/>
      <c r="LG31" s="45"/>
      <c r="LH31" s="45"/>
      <c r="LI31" s="45"/>
      <c r="LJ31" s="45"/>
    </row>
    <row r="32" spans="1:322" s="15" customFormat="1" x14ac:dyDescent="0.2">
      <c r="A32" s="27" t="s">
        <v>20</v>
      </c>
      <c r="B32" s="15" t="s">
        <v>0</v>
      </c>
      <c r="C32" s="15" t="s">
        <v>0</v>
      </c>
      <c r="D32" s="15" t="s">
        <v>15</v>
      </c>
      <c r="E32" s="15" t="s">
        <v>19</v>
      </c>
      <c r="F32" s="16">
        <v>36383</v>
      </c>
      <c r="G32" s="16">
        <f t="shared" ca="1" si="8"/>
        <v>43054</v>
      </c>
      <c r="H32" s="15">
        <f t="shared" ref="H32" ca="1" si="9" xml:space="preserve"> (G32-F32)/(365)</f>
        <v>18.276712328767122</v>
      </c>
      <c r="I32" s="15">
        <f t="shared" ref="I32" ca="1" si="10">CEILING(H32,0.1)</f>
        <v>18.3</v>
      </c>
      <c r="J32" s="15" t="s">
        <v>48</v>
      </c>
      <c r="K32" s="15" t="s">
        <v>21</v>
      </c>
      <c r="L32" s="11" t="s">
        <v>37</v>
      </c>
      <c r="M32" s="31" t="s">
        <v>38</v>
      </c>
      <c r="N32" s="13" t="s">
        <v>81</v>
      </c>
      <c r="P32" s="44" t="s">
        <v>44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</row>
    <row r="33" spans="1:322" s="50" customFormat="1" x14ac:dyDescent="0.2">
      <c r="A33" s="27" t="s">
        <v>94</v>
      </c>
      <c r="B33" s="15"/>
      <c r="C33" s="15"/>
      <c r="D33" s="15"/>
      <c r="E33" s="15"/>
      <c r="F33" s="16"/>
      <c r="G33" s="16"/>
      <c r="H33" s="15"/>
      <c r="I33" s="15"/>
      <c r="J33" s="15"/>
      <c r="K33" s="15"/>
      <c r="L33" s="11"/>
      <c r="M33" s="31"/>
      <c r="N33" s="13" t="s">
        <v>95</v>
      </c>
      <c r="O33" s="15"/>
      <c r="P33" s="44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  <c r="IX33" s="45"/>
      <c r="IY33" s="45"/>
      <c r="IZ33" s="45"/>
      <c r="JA33" s="45"/>
      <c r="JB33" s="45"/>
      <c r="JC33" s="45"/>
      <c r="JD33" s="45"/>
      <c r="JE33" s="45"/>
      <c r="JF33" s="45"/>
      <c r="JG33" s="45"/>
      <c r="JH33" s="45"/>
      <c r="JI33" s="45"/>
      <c r="JJ33" s="45"/>
      <c r="JK33" s="45"/>
      <c r="JL33" s="45"/>
      <c r="JM33" s="45"/>
      <c r="JN33" s="45"/>
      <c r="JO33" s="45"/>
      <c r="JP33" s="45"/>
      <c r="JQ33" s="45"/>
      <c r="JR33" s="45"/>
      <c r="JS33" s="45"/>
      <c r="JT33" s="45"/>
      <c r="JU33" s="45"/>
      <c r="JV33" s="45"/>
      <c r="JW33" s="45"/>
      <c r="JX33" s="45"/>
      <c r="JY33" s="45"/>
      <c r="JZ33" s="45"/>
      <c r="KA33" s="45"/>
      <c r="KB33" s="45"/>
      <c r="KC33" s="45"/>
      <c r="KD33" s="45"/>
      <c r="KE33" s="45"/>
      <c r="KF33" s="45"/>
      <c r="KG33" s="45"/>
      <c r="KH33" s="45"/>
      <c r="KI33" s="45"/>
      <c r="KJ33" s="45"/>
      <c r="KK33" s="45"/>
      <c r="KL33" s="45"/>
      <c r="KM33" s="45"/>
      <c r="KN33" s="45"/>
      <c r="KO33" s="45"/>
      <c r="KP33" s="45"/>
      <c r="KQ33" s="45"/>
      <c r="KR33" s="45"/>
      <c r="KS33" s="45"/>
      <c r="KT33" s="45"/>
      <c r="KU33" s="45"/>
      <c r="KV33" s="45"/>
      <c r="KW33" s="45"/>
      <c r="KX33" s="45"/>
      <c r="KY33" s="45"/>
      <c r="KZ33" s="45"/>
      <c r="LA33" s="45"/>
      <c r="LB33" s="45"/>
      <c r="LC33" s="45"/>
      <c r="LD33" s="45"/>
      <c r="LE33" s="45"/>
      <c r="LF33" s="45"/>
      <c r="LG33" s="45"/>
      <c r="LH33" s="45"/>
      <c r="LI33" s="45"/>
      <c r="LJ33" s="45"/>
    </row>
    <row r="34" spans="1:322" s="32" customFormat="1" x14ac:dyDescent="0.2">
      <c r="A34" s="27" t="s">
        <v>32</v>
      </c>
      <c r="B34" s="15" t="s">
        <v>0</v>
      </c>
      <c r="C34" s="15" t="s">
        <v>0</v>
      </c>
      <c r="D34" s="15" t="s">
        <v>15</v>
      </c>
      <c r="E34" s="15" t="s">
        <v>19</v>
      </c>
      <c r="F34" s="16">
        <v>36104</v>
      </c>
      <c r="G34" s="16">
        <f t="shared" ref="G34" ca="1" si="11">TODAY()</f>
        <v>43054</v>
      </c>
      <c r="H34" s="15">
        <f t="shared" ca="1" si="0"/>
        <v>19.041095890410958</v>
      </c>
      <c r="I34" s="15">
        <f t="shared" ca="1" si="1"/>
        <v>19.100000000000001</v>
      </c>
      <c r="J34" s="15" t="s">
        <v>46</v>
      </c>
      <c r="K34" s="15" t="s">
        <v>92</v>
      </c>
      <c r="L34" s="15" t="s">
        <v>79</v>
      </c>
      <c r="M34" s="15" t="s">
        <v>80</v>
      </c>
      <c r="N34" s="13" t="s">
        <v>109</v>
      </c>
      <c r="O34" s="15"/>
      <c r="P34" s="14" t="s">
        <v>93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5"/>
      <c r="JC34" s="45"/>
      <c r="JD34" s="45"/>
      <c r="JE34" s="45"/>
      <c r="JF34" s="45"/>
      <c r="JG34" s="45"/>
      <c r="JH34" s="45"/>
      <c r="JI34" s="45"/>
      <c r="JJ34" s="45"/>
      <c r="JK34" s="45"/>
      <c r="JL34" s="45"/>
      <c r="JM34" s="45"/>
      <c r="JN34" s="45"/>
      <c r="JO34" s="45"/>
      <c r="JP34" s="45"/>
      <c r="JQ34" s="45"/>
      <c r="JR34" s="45"/>
      <c r="JS34" s="45"/>
      <c r="JT34" s="45"/>
      <c r="JU34" s="45"/>
      <c r="JV34" s="45"/>
      <c r="JW34" s="45"/>
      <c r="JX34" s="45"/>
      <c r="JY34" s="45"/>
      <c r="JZ34" s="45"/>
      <c r="KA34" s="45"/>
      <c r="KB34" s="45"/>
      <c r="KC34" s="45"/>
      <c r="KD34" s="45"/>
      <c r="KE34" s="45"/>
      <c r="KF34" s="45"/>
      <c r="KG34" s="45"/>
      <c r="KH34" s="45"/>
      <c r="KI34" s="45"/>
      <c r="KJ34" s="45"/>
      <c r="KK34" s="45"/>
      <c r="KL34" s="45"/>
      <c r="KM34" s="45"/>
      <c r="KN34" s="45"/>
      <c r="KO34" s="45"/>
      <c r="KP34" s="45"/>
      <c r="KQ34" s="45"/>
      <c r="KR34" s="45"/>
      <c r="KS34" s="45"/>
      <c r="KT34" s="45"/>
      <c r="KU34" s="45"/>
      <c r="KV34" s="45"/>
      <c r="KW34" s="45"/>
      <c r="KX34" s="45"/>
      <c r="KY34" s="45"/>
      <c r="KZ34" s="45"/>
      <c r="LA34" s="45"/>
      <c r="LB34" s="45"/>
      <c r="LC34" s="45"/>
      <c r="LD34" s="45"/>
      <c r="LE34" s="45"/>
      <c r="LF34" s="45"/>
      <c r="LG34" s="45"/>
      <c r="LH34" s="45"/>
      <c r="LI34" s="45"/>
      <c r="LJ34" s="45"/>
    </row>
    <row r="35" spans="1:322" s="32" customFormat="1" x14ac:dyDescent="0.2">
      <c r="A35" s="27" t="s">
        <v>32</v>
      </c>
      <c r="B35" s="15" t="s">
        <v>0</v>
      </c>
      <c r="C35" s="15" t="s">
        <v>0</v>
      </c>
      <c r="D35" s="15" t="s">
        <v>15</v>
      </c>
      <c r="E35" s="15" t="s">
        <v>19</v>
      </c>
      <c r="F35" s="16">
        <v>36104</v>
      </c>
      <c r="G35" s="16">
        <f t="shared" ref="G35:G39" ca="1" si="12">TODAY()</f>
        <v>43054</v>
      </c>
      <c r="H35" s="15">
        <f t="shared" ref="H35:H39" ca="1" si="13" xml:space="preserve"> (G35-F35)/(365)</f>
        <v>19.041095890410958</v>
      </c>
      <c r="I35" s="15">
        <f t="shared" ref="I35:I39" ca="1" si="14">CEILING(H35,0.1)</f>
        <v>19.100000000000001</v>
      </c>
      <c r="J35" s="15" t="s">
        <v>46</v>
      </c>
      <c r="K35" s="15" t="s">
        <v>92</v>
      </c>
      <c r="L35" s="15" t="s">
        <v>39</v>
      </c>
      <c r="M35" s="15" t="s">
        <v>80</v>
      </c>
      <c r="N35" s="13" t="s">
        <v>110</v>
      </c>
      <c r="O35" s="15"/>
      <c r="P35" s="14" t="s">
        <v>93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5"/>
      <c r="JC35" s="45"/>
      <c r="JD35" s="45"/>
      <c r="JE35" s="45"/>
      <c r="JF35" s="45"/>
      <c r="JG35" s="45"/>
      <c r="JH35" s="45"/>
      <c r="JI35" s="45"/>
      <c r="JJ35" s="45"/>
      <c r="JK35" s="45"/>
      <c r="JL35" s="45"/>
      <c r="JM35" s="45"/>
      <c r="JN35" s="45"/>
      <c r="JO35" s="45"/>
      <c r="JP35" s="45"/>
      <c r="JQ35" s="45"/>
      <c r="JR35" s="45"/>
      <c r="JS35" s="45"/>
      <c r="JT35" s="45"/>
      <c r="JU35" s="45"/>
      <c r="JV35" s="45"/>
      <c r="JW35" s="45"/>
      <c r="JX35" s="45"/>
      <c r="JY35" s="45"/>
      <c r="JZ35" s="45"/>
      <c r="KA35" s="45"/>
      <c r="KB35" s="45"/>
      <c r="KC35" s="45"/>
      <c r="KD35" s="45"/>
      <c r="KE35" s="45"/>
      <c r="KF35" s="45"/>
      <c r="KG35" s="45"/>
      <c r="KH35" s="45"/>
      <c r="KI35" s="45"/>
      <c r="KJ35" s="45"/>
      <c r="KK35" s="45"/>
      <c r="KL35" s="45"/>
      <c r="KM35" s="45"/>
      <c r="KN35" s="45"/>
      <c r="KO35" s="45"/>
      <c r="KP35" s="45"/>
      <c r="KQ35" s="45"/>
      <c r="KR35" s="45"/>
      <c r="KS35" s="45"/>
      <c r="KT35" s="45"/>
      <c r="KU35" s="45"/>
      <c r="KV35" s="45"/>
      <c r="KW35" s="45"/>
      <c r="KX35" s="45"/>
      <c r="KY35" s="45"/>
      <c r="KZ35" s="45"/>
      <c r="LA35" s="45"/>
      <c r="LB35" s="45"/>
      <c r="LC35" s="45"/>
      <c r="LD35" s="45"/>
      <c r="LE35" s="45"/>
      <c r="LF35" s="45"/>
      <c r="LG35" s="45"/>
      <c r="LH35" s="45"/>
      <c r="LI35" s="45"/>
      <c r="LJ35" s="45"/>
    </row>
    <row r="36" spans="1:322" s="32" customFormat="1" x14ac:dyDescent="0.2">
      <c r="A36" s="27" t="s">
        <v>32</v>
      </c>
      <c r="B36" s="15" t="s">
        <v>0</v>
      </c>
      <c r="C36" s="15" t="s">
        <v>0</v>
      </c>
      <c r="D36" s="15" t="s">
        <v>15</v>
      </c>
      <c r="E36" s="15" t="s">
        <v>19</v>
      </c>
      <c r="F36" s="16">
        <v>36104</v>
      </c>
      <c r="G36" s="16">
        <f t="shared" ca="1" si="12"/>
        <v>43054</v>
      </c>
      <c r="H36" s="15">
        <f t="shared" ca="1" si="13"/>
        <v>19.041095890410958</v>
      </c>
      <c r="I36" s="15">
        <f t="shared" ca="1" si="14"/>
        <v>19.100000000000001</v>
      </c>
      <c r="J36" s="15" t="s">
        <v>46</v>
      </c>
      <c r="K36" s="15" t="s">
        <v>92</v>
      </c>
      <c r="L36" s="15" t="s">
        <v>39</v>
      </c>
      <c r="M36" s="15" t="s">
        <v>80</v>
      </c>
      <c r="N36" s="13" t="s">
        <v>111</v>
      </c>
      <c r="O36" s="15"/>
      <c r="P36" s="14" t="s">
        <v>93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  <c r="IW36" s="45"/>
      <c r="IX36" s="45"/>
      <c r="IY36" s="45"/>
      <c r="IZ36" s="45"/>
      <c r="JA36" s="45"/>
      <c r="JB36" s="45"/>
      <c r="JC36" s="45"/>
      <c r="JD36" s="45"/>
      <c r="JE36" s="45"/>
      <c r="JF36" s="45"/>
      <c r="JG36" s="45"/>
      <c r="JH36" s="45"/>
      <c r="JI36" s="45"/>
      <c r="JJ36" s="45"/>
      <c r="JK36" s="45"/>
      <c r="JL36" s="45"/>
      <c r="JM36" s="45"/>
      <c r="JN36" s="45"/>
      <c r="JO36" s="45"/>
      <c r="JP36" s="45"/>
      <c r="JQ36" s="45"/>
      <c r="JR36" s="45"/>
      <c r="JS36" s="45"/>
      <c r="JT36" s="45"/>
      <c r="JU36" s="45"/>
      <c r="JV36" s="45"/>
      <c r="JW36" s="45"/>
      <c r="JX36" s="45"/>
      <c r="JY36" s="45"/>
      <c r="JZ36" s="45"/>
      <c r="KA36" s="45"/>
      <c r="KB36" s="45"/>
      <c r="KC36" s="45"/>
      <c r="KD36" s="45"/>
      <c r="KE36" s="45"/>
      <c r="KF36" s="45"/>
      <c r="KG36" s="45"/>
      <c r="KH36" s="45"/>
      <c r="KI36" s="45"/>
      <c r="KJ36" s="45"/>
      <c r="KK36" s="45"/>
      <c r="KL36" s="45"/>
      <c r="KM36" s="45"/>
      <c r="KN36" s="45"/>
      <c r="KO36" s="45"/>
      <c r="KP36" s="45"/>
      <c r="KQ36" s="45"/>
      <c r="KR36" s="45"/>
      <c r="KS36" s="45"/>
      <c r="KT36" s="45"/>
      <c r="KU36" s="45"/>
      <c r="KV36" s="45"/>
      <c r="KW36" s="45"/>
      <c r="KX36" s="45"/>
      <c r="KY36" s="45"/>
      <c r="KZ36" s="45"/>
      <c r="LA36" s="45"/>
      <c r="LB36" s="45"/>
      <c r="LC36" s="45"/>
      <c r="LD36" s="45"/>
      <c r="LE36" s="45"/>
      <c r="LF36" s="45"/>
      <c r="LG36" s="45"/>
      <c r="LH36" s="45"/>
      <c r="LI36" s="45"/>
      <c r="LJ36" s="45"/>
    </row>
    <row r="37" spans="1:322" s="32" customFormat="1" x14ac:dyDescent="0.2">
      <c r="A37" s="27" t="s">
        <v>32</v>
      </c>
      <c r="B37" s="15" t="s">
        <v>0</v>
      </c>
      <c r="C37" s="15" t="s">
        <v>0</v>
      </c>
      <c r="D37" s="15" t="s">
        <v>15</v>
      </c>
      <c r="E37" s="15" t="s">
        <v>19</v>
      </c>
      <c r="F37" s="16">
        <v>36104</v>
      </c>
      <c r="G37" s="16">
        <f t="shared" ca="1" si="12"/>
        <v>43054</v>
      </c>
      <c r="H37" s="15">
        <f t="shared" ca="1" si="13"/>
        <v>19.041095890410958</v>
      </c>
      <c r="I37" s="15">
        <f t="shared" ca="1" si="14"/>
        <v>19.100000000000001</v>
      </c>
      <c r="J37" s="15" t="s">
        <v>46</v>
      </c>
      <c r="K37" s="15" t="s">
        <v>92</v>
      </c>
      <c r="L37" s="15" t="s">
        <v>39</v>
      </c>
      <c r="M37" s="15" t="s">
        <v>80</v>
      </c>
      <c r="N37" s="13" t="s">
        <v>112</v>
      </c>
      <c r="O37" s="15"/>
      <c r="P37" s="14" t="s">
        <v>93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</row>
    <row r="38" spans="1:322" s="32" customFormat="1" x14ac:dyDescent="0.2">
      <c r="A38" s="27" t="s">
        <v>32</v>
      </c>
      <c r="B38" s="15" t="s">
        <v>0</v>
      </c>
      <c r="C38" s="15" t="s">
        <v>0</v>
      </c>
      <c r="D38" s="15" t="s">
        <v>15</v>
      </c>
      <c r="E38" s="15" t="s">
        <v>19</v>
      </c>
      <c r="F38" s="16">
        <v>36104</v>
      </c>
      <c r="G38" s="16">
        <f t="shared" ca="1" si="12"/>
        <v>43054</v>
      </c>
      <c r="H38" s="15">
        <f t="shared" ca="1" si="13"/>
        <v>19.041095890410958</v>
      </c>
      <c r="I38" s="15">
        <f t="shared" ca="1" si="14"/>
        <v>19.100000000000001</v>
      </c>
      <c r="J38" s="15" t="s">
        <v>46</v>
      </c>
      <c r="K38" s="15" t="s">
        <v>92</v>
      </c>
      <c r="L38" s="15" t="s">
        <v>39</v>
      </c>
      <c r="M38" s="15" t="s">
        <v>80</v>
      </c>
      <c r="N38" s="13" t="s">
        <v>113</v>
      </c>
      <c r="O38" s="15"/>
      <c r="P38" s="14" t="s">
        <v>93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  <c r="IX38" s="45"/>
      <c r="IY38" s="45"/>
      <c r="IZ38" s="45"/>
      <c r="JA38" s="45"/>
      <c r="JB38" s="45"/>
      <c r="JC38" s="45"/>
      <c r="JD38" s="45"/>
      <c r="JE38" s="45"/>
      <c r="JF38" s="45"/>
      <c r="JG38" s="45"/>
      <c r="JH38" s="45"/>
      <c r="JI38" s="45"/>
      <c r="JJ38" s="45"/>
      <c r="JK38" s="45"/>
      <c r="JL38" s="45"/>
      <c r="JM38" s="45"/>
      <c r="JN38" s="45"/>
      <c r="JO38" s="45"/>
      <c r="JP38" s="45"/>
      <c r="JQ38" s="45"/>
      <c r="JR38" s="45"/>
      <c r="JS38" s="45"/>
      <c r="JT38" s="45"/>
      <c r="JU38" s="45"/>
      <c r="JV38" s="45"/>
      <c r="JW38" s="45"/>
      <c r="JX38" s="45"/>
      <c r="JY38" s="45"/>
      <c r="JZ38" s="45"/>
      <c r="KA38" s="45"/>
      <c r="KB38" s="45"/>
      <c r="KC38" s="45"/>
      <c r="KD38" s="45"/>
      <c r="KE38" s="45"/>
      <c r="KF38" s="45"/>
      <c r="KG38" s="45"/>
      <c r="KH38" s="45"/>
      <c r="KI38" s="45"/>
      <c r="KJ38" s="45"/>
      <c r="KK38" s="45"/>
      <c r="KL38" s="45"/>
      <c r="KM38" s="45"/>
      <c r="KN38" s="45"/>
      <c r="KO38" s="45"/>
      <c r="KP38" s="45"/>
      <c r="KQ38" s="45"/>
      <c r="KR38" s="45"/>
      <c r="KS38" s="45"/>
      <c r="KT38" s="45"/>
      <c r="KU38" s="45"/>
      <c r="KV38" s="45"/>
      <c r="KW38" s="45"/>
      <c r="KX38" s="45"/>
      <c r="KY38" s="45"/>
      <c r="KZ38" s="45"/>
      <c r="LA38" s="45"/>
      <c r="LB38" s="45"/>
      <c r="LC38" s="45"/>
      <c r="LD38" s="45"/>
      <c r="LE38" s="45"/>
      <c r="LF38" s="45"/>
      <c r="LG38" s="45"/>
      <c r="LH38" s="45"/>
      <c r="LI38" s="45"/>
      <c r="LJ38" s="45"/>
    </row>
    <row r="39" spans="1:322" s="32" customFormat="1" x14ac:dyDescent="0.2">
      <c r="A39" s="27" t="s">
        <v>32</v>
      </c>
      <c r="B39" s="15" t="s">
        <v>0</v>
      </c>
      <c r="C39" s="15" t="s">
        <v>0</v>
      </c>
      <c r="D39" s="15" t="s">
        <v>15</v>
      </c>
      <c r="E39" s="15" t="s">
        <v>19</v>
      </c>
      <c r="F39" s="16">
        <v>36104</v>
      </c>
      <c r="G39" s="16">
        <f t="shared" ca="1" si="12"/>
        <v>43054</v>
      </c>
      <c r="H39" s="15">
        <f t="shared" ca="1" si="13"/>
        <v>19.041095890410958</v>
      </c>
      <c r="I39" s="15">
        <f t="shared" ca="1" si="14"/>
        <v>19.100000000000001</v>
      </c>
      <c r="J39" s="15" t="s">
        <v>46</v>
      </c>
      <c r="K39" s="15" t="s">
        <v>92</v>
      </c>
      <c r="L39" s="15" t="s">
        <v>39</v>
      </c>
      <c r="M39" s="15" t="s">
        <v>80</v>
      </c>
      <c r="N39" s="13" t="s">
        <v>114</v>
      </c>
      <c r="O39" s="15"/>
      <c r="P39" s="14" t="s">
        <v>93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JC39" s="45"/>
      <c r="JD39" s="45"/>
      <c r="JE39" s="45"/>
      <c r="JF39" s="45"/>
      <c r="JG39" s="45"/>
      <c r="JH39" s="45"/>
      <c r="JI39" s="45"/>
      <c r="JJ39" s="45"/>
      <c r="JK39" s="45"/>
      <c r="JL39" s="45"/>
      <c r="JM39" s="45"/>
      <c r="JN39" s="45"/>
      <c r="JO39" s="45"/>
      <c r="JP39" s="45"/>
      <c r="JQ39" s="45"/>
      <c r="JR39" s="45"/>
      <c r="JS39" s="45"/>
      <c r="JT39" s="45"/>
      <c r="JU39" s="45"/>
      <c r="JV39" s="45"/>
      <c r="JW39" s="45"/>
      <c r="JX39" s="45"/>
      <c r="JY39" s="45"/>
      <c r="JZ39" s="45"/>
      <c r="KA39" s="45"/>
      <c r="KB39" s="45"/>
      <c r="KC39" s="45"/>
      <c r="KD39" s="45"/>
      <c r="KE39" s="45"/>
      <c r="KF39" s="45"/>
      <c r="KG39" s="45"/>
      <c r="KH39" s="45"/>
      <c r="KI39" s="45"/>
      <c r="KJ39" s="45"/>
      <c r="KK39" s="45"/>
      <c r="KL39" s="45"/>
      <c r="KM39" s="45"/>
      <c r="KN39" s="45"/>
      <c r="KO39" s="45"/>
      <c r="KP39" s="45"/>
      <c r="KQ39" s="45"/>
      <c r="KR39" s="45"/>
      <c r="KS39" s="45"/>
      <c r="KT39" s="45"/>
      <c r="KU39" s="45"/>
      <c r="KV39" s="45"/>
      <c r="KW39" s="45"/>
      <c r="KX39" s="45"/>
      <c r="KY39" s="45"/>
      <c r="KZ39" s="45"/>
      <c r="LA39" s="45"/>
      <c r="LB39" s="45"/>
      <c r="LC39" s="45"/>
      <c r="LD39" s="45"/>
      <c r="LE39" s="45"/>
      <c r="LF39" s="45"/>
      <c r="LG39" s="45"/>
      <c r="LH39" s="45"/>
      <c r="LI39" s="45"/>
      <c r="LJ39" s="45"/>
    </row>
    <row r="40" spans="1:322" ht="12" x14ac:dyDescent="0.15">
      <c r="A40" s="27" t="s">
        <v>30</v>
      </c>
      <c r="B40" s="3" t="s">
        <v>0</v>
      </c>
      <c r="C40" s="3" t="s">
        <v>0</v>
      </c>
      <c r="D40" s="3" t="s">
        <v>64</v>
      </c>
      <c r="E40" s="3" t="s">
        <v>65</v>
      </c>
      <c r="F40" s="10">
        <v>33848</v>
      </c>
      <c r="G40" s="3">
        <v>42250</v>
      </c>
      <c r="H40" s="3">
        <v>23.019178082191782</v>
      </c>
      <c r="I40" s="3">
        <v>23.1</v>
      </c>
      <c r="J40" s="3" t="s">
        <v>47</v>
      </c>
      <c r="K40" s="3" t="s">
        <v>72</v>
      </c>
      <c r="L40" s="11" t="s">
        <v>34</v>
      </c>
      <c r="M40" s="12" t="s">
        <v>35</v>
      </c>
      <c r="N40" s="13" t="s">
        <v>115</v>
      </c>
      <c r="O40" s="3"/>
      <c r="P40" s="14" t="s">
        <v>41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</row>
    <row r="41" spans="1:322" ht="12" x14ac:dyDescent="0.15">
      <c r="A41" s="27" t="s">
        <v>30</v>
      </c>
      <c r="B41" s="3" t="s">
        <v>0</v>
      </c>
      <c r="C41" s="3" t="s">
        <v>0</v>
      </c>
      <c r="D41" s="3" t="s">
        <v>64</v>
      </c>
      <c r="E41" s="3" t="s">
        <v>65</v>
      </c>
      <c r="F41" s="10">
        <v>33848</v>
      </c>
      <c r="G41" s="3">
        <v>42250</v>
      </c>
      <c r="H41" s="3">
        <v>23.019178082191782</v>
      </c>
      <c r="I41" s="3">
        <v>23.1</v>
      </c>
      <c r="J41" s="3" t="s">
        <v>47</v>
      </c>
      <c r="K41" s="3" t="s">
        <v>72</v>
      </c>
      <c r="L41" s="11" t="s">
        <v>34</v>
      </c>
      <c r="M41" s="12" t="s">
        <v>35</v>
      </c>
      <c r="N41" s="13" t="s">
        <v>116</v>
      </c>
      <c r="O41" s="3"/>
      <c r="P41" s="14" t="s">
        <v>41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</row>
    <row r="42" spans="1:322" ht="12" x14ac:dyDescent="0.15">
      <c r="A42" s="27" t="s">
        <v>30</v>
      </c>
      <c r="B42" s="3" t="s">
        <v>0</v>
      </c>
      <c r="C42" s="3" t="s">
        <v>0</v>
      </c>
      <c r="D42" s="3" t="s">
        <v>64</v>
      </c>
      <c r="E42" s="3" t="s">
        <v>65</v>
      </c>
      <c r="F42" s="10">
        <v>33848</v>
      </c>
      <c r="G42" s="3">
        <v>42250</v>
      </c>
      <c r="H42" s="3">
        <v>23.019178082191782</v>
      </c>
      <c r="I42" s="3">
        <v>23.1</v>
      </c>
      <c r="J42" s="3" t="s">
        <v>47</v>
      </c>
      <c r="K42" s="15" t="s">
        <v>72</v>
      </c>
      <c r="L42" s="11" t="s">
        <v>34</v>
      </c>
      <c r="M42" s="12" t="s">
        <v>35</v>
      </c>
      <c r="N42" s="13" t="s">
        <v>117</v>
      </c>
      <c r="O42" s="3"/>
      <c r="P42" s="14" t="s">
        <v>41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</row>
    <row r="43" spans="1:322" ht="12" x14ac:dyDescent="0.15">
      <c r="A43" s="27" t="s">
        <v>30</v>
      </c>
      <c r="B43" s="3" t="s">
        <v>0</v>
      </c>
      <c r="C43" s="3" t="s">
        <v>0</v>
      </c>
      <c r="D43" s="3" t="s">
        <v>64</v>
      </c>
      <c r="E43" s="3" t="s">
        <v>65</v>
      </c>
      <c r="F43" s="10">
        <v>33848</v>
      </c>
      <c r="G43" s="3">
        <v>42250</v>
      </c>
      <c r="H43" s="3">
        <v>23.019178082191782</v>
      </c>
      <c r="I43" s="3">
        <v>23.1</v>
      </c>
      <c r="J43" s="3" t="s">
        <v>47</v>
      </c>
      <c r="K43" s="15" t="s">
        <v>72</v>
      </c>
      <c r="L43" s="11" t="s">
        <v>34</v>
      </c>
      <c r="M43" s="12" t="s">
        <v>35</v>
      </c>
      <c r="N43" s="13" t="s">
        <v>118</v>
      </c>
      <c r="O43" s="3"/>
      <c r="P43" s="14" t="s">
        <v>41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</row>
    <row r="44" spans="1:322" s="26" customFormat="1" x14ac:dyDescent="0.2">
      <c r="A44" s="28" t="s">
        <v>30</v>
      </c>
      <c r="B44" s="3" t="s">
        <v>0</v>
      </c>
      <c r="C44" s="3" t="s">
        <v>0</v>
      </c>
      <c r="D44" s="3" t="s">
        <v>64</v>
      </c>
      <c r="E44" s="3" t="s">
        <v>65</v>
      </c>
      <c r="F44" s="10">
        <v>33849</v>
      </c>
      <c r="G44" s="3">
        <v>42250</v>
      </c>
      <c r="H44" s="3">
        <v>23.019178082191782</v>
      </c>
      <c r="I44" s="3">
        <v>23.1</v>
      </c>
      <c r="J44" s="3"/>
      <c r="K44" s="30"/>
      <c r="L44" s="11" t="s">
        <v>34</v>
      </c>
      <c r="M44" s="12" t="s">
        <v>35</v>
      </c>
      <c r="N44" s="13" t="s">
        <v>71</v>
      </c>
      <c r="O44"/>
      <c r="P44" s="14" t="s">
        <v>41</v>
      </c>
    </row>
    <row r="45" spans="1:322" s="25" customFormat="1" ht="12" customHeight="1" x14ac:dyDescent="0.2">
      <c r="A45" s="29" t="s">
        <v>31</v>
      </c>
      <c r="B45" s="19" t="s">
        <v>0</v>
      </c>
      <c r="C45" s="19" t="s">
        <v>0</v>
      </c>
      <c r="D45" s="19" t="s">
        <v>64</v>
      </c>
      <c r="E45" s="19" t="s">
        <v>65</v>
      </c>
      <c r="F45" s="20">
        <v>33868</v>
      </c>
      <c r="G45" s="19">
        <f ca="1">TODAY()</f>
        <v>43054</v>
      </c>
      <c r="H45" s="19">
        <f ca="1" xml:space="preserve"> (G45-F45)/(365)</f>
        <v>25.167123287671235</v>
      </c>
      <c r="I45" s="19">
        <f ca="1">CEILING(H45,0.1)</f>
        <v>25.200000000000003</v>
      </c>
      <c r="J45" s="19" t="s">
        <v>49</v>
      </c>
      <c r="K45" s="19" t="s">
        <v>66</v>
      </c>
      <c r="L45" s="11" t="s">
        <v>74</v>
      </c>
      <c r="M45" s="12" t="s">
        <v>75</v>
      </c>
      <c r="N45" s="13" t="s">
        <v>119</v>
      </c>
      <c r="O45" s="24"/>
      <c r="P45" s="23" t="s">
        <v>43</v>
      </c>
    </row>
    <row r="46" spans="1:322" s="25" customFormat="1" ht="12" customHeight="1" x14ac:dyDescent="0.2">
      <c r="A46" s="29" t="s">
        <v>31</v>
      </c>
      <c r="B46" s="19" t="s">
        <v>0</v>
      </c>
      <c r="C46" s="19" t="s">
        <v>0</v>
      </c>
      <c r="D46" s="19" t="s">
        <v>64</v>
      </c>
      <c r="E46" s="19" t="s">
        <v>65</v>
      </c>
      <c r="F46" s="20">
        <v>33868</v>
      </c>
      <c r="G46" s="19">
        <f ca="1">TODAY()</f>
        <v>43054</v>
      </c>
      <c r="H46" s="19">
        <f ca="1" xml:space="preserve"> (G46-F46)/(365)</f>
        <v>25.167123287671235</v>
      </c>
      <c r="I46" s="19">
        <f ca="1">CEILING(H46,0.1)</f>
        <v>25.200000000000003</v>
      </c>
      <c r="J46" s="19" t="s">
        <v>49</v>
      </c>
      <c r="K46" s="19" t="s">
        <v>66</v>
      </c>
      <c r="L46" s="11" t="s">
        <v>74</v>
      </c>
      <c r="M46" s="12" t="s">
        <v>75</v>
      </c>
      <c r="N46" s="13" t="s">
        <v>120</v>
      </c>
      <c r="O46" s="24"/>
      <c r="P46" s="23" t="s">
        <v>43</v>
      </c>
    </row>
    <row r="47" spans="1:322" s="17" customFormat="1" ht="12" x14ac:dyDescent="0.15">
      <c r="A47" s="27" t="s">
        <v>33</v>
      </c>
      <c r="B47" s="15" t="s">
        <v>0</v>
      </c>
      <c r="C47" s="15" t="s">
        <v>0</v>
      </c>
      <c r="D47" s="15" t="s">
        <v>64</v>
      </c>
      <c r="E47" s="15" t="s">
        <v>65</v>
      </c>
      <c r="F47" s="16">
        <v>36284</v>
      </c>
      <c r="G47" s="15">
        <f ca="1">TODAY()</f>
        <v>43054</v>
      </c>
      <c r="H47" s="15">
        <f ca="1" xml:space="preserve"> (G47-F47)/(365)</f>
        <v>18.547945205479451</v>
      </c>
      <c r="I47" s="15">
        <f ca="1">CEILING(H47,0.1)</f>
        <v>18.600000000000001</v>
      </c>
      <c r="J47" s="3" t="s">
        <v>50</v>
      </c>
      <c r="K47" s="15" t="s">
        <v>18</v>
      </c>
      <c r="L47" s="15" t="s">
        <v>76</v>
      </c>
      <c r="M47" s="15" t="s">
        <v>77</v>
      </c>
      <c r="N47" s="13" t="s">
        <v>121</v>
      </c>
      <c r="O47" s="18"/>
      <c r="P47" s="14" t="s">
        <v>42</v>
      </c>
    </row>
    <row r="48" spans="1:322" s="17" customFormat="1" ht="12" x14ac:dyDescent="0.15">
      <c r="A48" s="27" t="s">
        <v>33</v>
      </c>
      <c r="B48" s="15" t="s">
        <v>0</v>
      </c>
      <c r="C48" s="15" t="s">
        <v>0</v>
      </c>
      <c r="D48" s="15" t="s">
        <v>64</v>
      </c>
      <c r="E48" s="15" t="s">
        <v>65</v>
      </c>
      <c r="F48" s="16">
        <v>36284</v>
      </c>
      <c r="G48" s="15">
        <v>42251</v>
      </c>
      <c r="H48" s="15">
        <v>16.347945205479451</v>
      </c>
      <c r="I48" s="15">
        <v>16.400000000000002</v>
      </c>
      <c r="J48" s="3" t="s">
        <v>50</v>
      </c>
      <c r="K48" s="15" t="s">
        <v>18</v>
      </c>
      <c r="L48" s="15" t="s">
        <v>76</v>
      </c>
      <c r="M48" s="15" t="s">
        <v>77</v>
      </c>
      <c r="N48" s="13" t="s">
        <v>122</v>
      </c>
      <c r="O48" s="18"/>
      <c r="P48" s="14" t="s">
        <v>42</v>
      </c>
    </row>
    <row r="49" spans="1:322" s="17" customFormat="1" ht="12" x14ac:dyDescent="0.15">
      <c r="A49" s="27" t="s">
        <v>33</v>
      </c>
      <c r="B49" s="15" t="s">
        <v>0</v>
      </c>
      <c r="C49" s="15" t="s">
        <v>0</v>
      </c>
      <c r="D49" s="15" t="s">
        <v>64</v>
      </c>
      <c r="E49" s="15" t="s">
        <v>65</v>
      </c>
      <c r="F49" s="16">
        <v>36284</v>
      </c>
      <c r="G49" s="15">
        <v>42251</v>
      </c>
      <c r="H49" s="15">
        <v>16.347945205479451</v>
      </c>
      <c r="I49" s="15">
        <v>16.400000000000002</v>
      </c>
      <c r="J49" s="3" t="s">
        <v>50</v>
      </c>
      <c r="K49" s="15" t="s">
        <v>18</v>
      </c>
      <c r="L49" s="15" t="s">
        <v>76</v>
      </c>
      <c r="M49" s="15" t="s">
        <v>77</v>
      </c>
      <c r="N49" s="13" t="s">
        <v>123</v>
      </c>
      <c r="O49" s="18"/>
      <c r="P49" s="14" t="s">
        <v>42</v>
      </c>
    </row>
    <row r="50" spans="1:322" s="17" customFormat="1" ht="12" x14ac:dyDescent="0.15">
      <c r="A50" s="27" t="s">
        <v>33</v>
      </c>
      <c r="B50" s="15" t="s">
        <v>0</v>
      </c>
      <c r="C50" s="15" t="s">
        <v>0</v>
      </c>
      <c r="D50" s="15" t="s">
        <v>64</v>
      </c>
      <c r="E50" s="15" t="s">
        <v>65</v>
      </c>
      <c r="F50" s="16">
        <v>36284</v>
      </c>
      <c r="G50" s="15">
        <v>42251</v>
      </c>
      <c r="H50" s="15">
        <v>16.347945205479451</v>
      </c>
      <c r="I50" s="15">
        <v>16.400000000000002</v>
      </c>
      <c r="J50" s="3" t="s">
        <v>50</v>
      </c>
      <c r="K50" s="15" t="s">
        <v>18</v>
      </c>
      <c r="L50" s="15" t="s">
        <v>76</v>
      </c>
      <c r="M50" s="15" t="s">
        <v>77</v>
      </c>
      <c r="N50" s="13" t="s">
        <v>124</v>
      </c>
      <c r="O50" s="18"/>
      <c r="P50" s="14" t="s">
        <v>42</v>
      </c>
    </row>
    <row r="51" spans="1:322" ht="12" x14ac:dyDescent="0.15">
      <c r="A51" s="27" t="s">
        <v>60</v>
      </c>
      <c r="B51" s="3" t="s">
        <v>0</v>
      </c>
      <c r="C51" s="3" t="s">
        <v>0</v>
      </c>
      <c r="D51" s="3" t="s">
        <v>61</v>
      </c>
      <c r="E51" s="3" t="s">
        <v>16</v>
      </c>
      <c r="F51" s="10">
        <v>40315</v>
      </c>
      <c r="G51" s="3">
        <f ca="1">TODAY()</f>
        <v>43054</v>
      </c>
      <c r="H51" s="3">
        <f ca="1" xml:space="preserve"> (G51-F51)/(365)</f>
        <v>7.5041095890410956</v>
      </c>
      <c r="I51" s="3">
        <f ca="1">CEILING(H51,0.1)</f>
        <v>7.6000000000000005</v>
      </c>
      <c r="J51" s="3" t="s">
        <v>46</v>
      </c>
      <c r="K51" s="3" t="s">
        <v>62</v>
      </c>
      <c r="L51" s="3" t="s">
        <v>68</v>
      </c>
      <c r="M51" s="3" t="s">
        <v>69</v>
      </c>
      <c r="N51" s="3" t="s">
        <v>67</v>
      </c>
      <c r="O51" s="3"/>
      <c r="P51" s="14" t="s">
        <v>70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</row>
    <row r="52" spans="1:322" ht="12" x14ac:dyDescent="0.15">
      <c r="A52" s="27" t="s">
        <v>60</v>
      </c>
      <c r="B52" s="3" t="s">
        <v>0</v>
      </c>
      <c r="C52" s="3" t="s">
        <v>0</v>
      </c>
      <c r="D52" s="3" t="s">
        <v>61</v>
      </c>
      <c r="E52" s="3" t="s">
        <v>16</v>
      </c>
      <c r="F52" s="10">
        <v>40315</v>
      </c>
      <c r="G52" s="3">
        <v>42251</v>
      </c>
      <c r="H52" s="3">
        <v>5.3041095890410963</v>
      </c>
      <c r="I52" s="3">
        <v>5.4</v>
      </c>
      <c r="J52" s="3" t="s">
        <v>46</v>
      </c>
      <c r="K52" s="3" t="s">
        <v>62</v>
      </c>
      <c r="L52" s="3" t="s">
        <v>68</v>
      </c>
      <c r="M52" s="3" t="s">
        <v>69</v>
      </c>
      <c r="N52" s="3" t="s">
        <v>67</v>
      </c>
      <c r="O52" s="3"/>
      <c r="P52" s="14" t="s">
        <v>70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</row>
    <row r="53" spans="1:322" ht="12" x14ac:dyDescent="0.15">
      <c r="A53" s="27" t="s">
        <v>14</v>
      </c>
      <c r="B53" s="3" t="s">
        <v>0</v>
      </c>
      <c r="C53" s="3" t="s">
        <v>0</v>
      </c>
      <c r="D53" s="3" t="s">
        <v>61</v>
      </c>
      <c r="E53" s="3" t="s">
        <v>16</v>
      </c>
      <c r="F53" s="10">
        <v>41542</v>
      </c>
      <c r="G53" s="3">
        <f ca="1">TODAY()</f>
        <v>43054</v>
      </c>
      <c r="H53" s="3">
        <f ca="1" xml:space="preserve"> (G53-F53)/(365)</f>
        <v>4.1424657534246574</v>
      </c>
      <c r="I53" s="3">
        <f ca="1">CEILING(H53,0.1)</f>
        <v>4.2</v>
      </c>
      <c r="J53" s="3" t="s">
        <v>52</v>
      </c>
      <c r="K53" s="3" t="s">
        <v>63</v>
      </c>
      <c r="L53" s="1" t="s">
        <v>45</v>
      </c>
      <c r="M53" s="3" t="s">
        <v>29</v>
      </c>
      <c r="N53" s="3" t="s">
        <v>125</v>
      </c>
      <c r="O53" s="3"/>
      <c r="P53" s="49" t="s">
        <v>40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</row>
    <row r="54" spans="1:322" ht="12" x14ac:dyDescent="0.15">
      <c r="A54" s="27" t="s">
        <v>14</v>
      </c>
      <c r="B54" s="3" t="s">
        <v>0</v>
      </c>
      <c r="C54" s="3" t="s">
        <v>0</v>
      </c>
      <c r="D54" s="3" t="s">
        <v>61</v>
      </c>
      <c r="E54" s="3" t="s">
        <v>16</v>
      </c>
      <c r="F54" s="10">
        <v>41542</v>
      </c>
      <c r="G54" s="3">
        <f t="shared" ref="G54:G55" ca="1" si="15">TODAY()</f>
        <v>43054</v>
      </c>
      <c r="H54" s="3">
        <f t="shared" ref="H54:H55" ca="1" si="16" xml:space="preserve"> (G54-F54)/(365)</f>
        <v>4.1424657534246574</v>
      </c>
      <c r="I54" s="3">
        <f t="shared" ref="I54:I55" ca="1" si="17">CEILING(H54,0.1)</f>
        <v>4.2</v>
      </c>
      <c r="J54" s="3" t="s">
        <v>52</v>
      </c>
      <c r="K54" s="3" t="s">
        <v>63</v>
      </c>
      <c r="L54" s="1" t="s">
        <v>45</v>
      </c>
      <c r="M54" s="3" t="s">
        <v>29</v>
      </c>
      <c r="N54" s="3" t="s">
        <v>126</v>
      </c>
      <c r="O54" s="3"/>
      <c r="P54" s="49" t="s">
        <v>40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</row>
    <row r="55" spans="1:322" ht="12" x14ac:dyDescent="0.15">
      <c r="A55" s="27" t="s">
        <v>14</v>
      </c>
      <c r="B55" s="3" t="s">
        <v>0</v>
      </c>
      <c r="C55" s="3" t="s">
        <v>0</v>
      </c>
      <c r="D55" s="3" t="s">
        <v>61</v>
      </c>
      <c r="E55" s="3" t="s">
        <v>16</v>
      </c>
      <c r="F55" s="10">
        <v>41542</v>
      </c>
      <c r="G55" s="3">
        <f t="shared" ca="1" si="15"/>
        <v>43054</v>
      </c>
      <c r="H55" s="3">
        <f t="shared" ca="1" si="16"/>
        <v>4.1424657534246574</v>
      </c>
      <c r="I55" s="3">
        <f t="shared" ca="1" si="17"/>
        <v>4.2</v>
      </c>
      <c r="J55" s="3" t="s">
        <v>52</v>
      </c>
      <c r="K55" s="3" t="s">
        <v>63</v>
      </c>
      <c r="L55" s="1" t="s">
        <v>45</v>
      </c>
      <c r="M55" s="3" t="s">
        <v>29</v>
      </c>
      <c r="N55" s="3" t="s">
        <v>127</v>
      </c>
      <c r="O55" s="3"/>
      <c r="P55" s="49" t="s">
        <v>40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</row>
    <row r="56" spans="1:322" ht="12" x14ac:dyDescent="0.15">
      <c r="A56" s="15" t="s">
        <v>53</v>
      </c>
      <c r="B56" s="3" t="s">
        <v>0</v>
      </c>
      <c r="C56" s="3" t="s">
        <v>54</v>
      </c>
      <c r="D56" s="3" t="s">
        <v>55</v>
      </c>
      <c r="E56" s="3" t="s">
        <v>16</v>
      </c>
      <c r="F56" s="10">
        <v>37215</v>
      </c>
      <c r="G56" s="10">
        <f ca="1">TODAY()</f>
        <v>43054</v>
      </c>
      <c r="H56" s="3">
        <f ca="1" xml:space="preserve"> (G56-F56)/(365)</f>
        <v>15.997260273972604</v>
      </c>
      <c r="I56" s="3">
        <f ca="1">CEILING(H56,0.1)</f>
        <v>16</v>
      </c>
      <c r="J56" s="3" t="s">
        <v>51</v>
      </c>
      <c r="K56" s="3" t="s">
        <v>56</v>
      </c>
      <c r="L56" s="3" t="s">
        <v>57</v>
      </c>
      <c r="M56" s="3" t="s">
        <v>58</v>
      </c>
      <c r="N56" s="3" t="s">
        <v>128</v>
      </c>
      <c r="O56" s="3"/>
      <c r="P56" s="14" t="s">
        <v>59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</row>
    <row r="57" spans="1:322" ht="12" x14ac:dyDescent="0.15">
      <c r="A57" s="15" t="s">
        <v>53</v>
      </c>
      <c r="B57" s="3" t="s">
        <v>0</v>
      </c>
      <c r="C57" s="3" t="s">
        <v>54</v>
      </c>
      <c r="D57" s="3" t="s">
        <v>55</v>
      </c>
      <c r="E57" s="3" t="s">
        <v>16</v>
      </c>
      <c r="F57" s="10">
        <v>37215</v>
      </c>
      <c r="G57" s="10">
        <f t="shared" ref="G57" ca="1" si="18">TODAY()</f>
        <v>43054</v>
      </c>
      <c r="H57" s="3">
        <f t="shared" ref="H57" ca="1" si="19" xml:space="preserve"> (G57-F57)/(365)</f>
        <v>15.997260273972604</v>
      </c>
      <c r="I57" s="3">
        <f t="shared" ref="I57" ca="1" si="20">CEILING(H57,0.1)</f>
        <v>16</v>
      </c>
      <c r="J57" s="3" t="s">
        <v>51</v>
      </c>
      <c r="K57" s="3" t="s">
        <v>56</v>
      </c>
      <c r="L57" s="3" t="s">
        <v>57</v>
      </c>
      <c r="M57" s="3" t="s">
        <v>58</v>
      </c>
      <c r="N57" s="3" t="s">
        <v>129</v>
      </c>
      <c r="O57" s="3"/>
      <c r="P57" s="14" t="s">
        <v>59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</row>
  </sheetData>
  <autoFilter ref="A2:P39"/>
  <customSheetViews>
    <customSheetView guid="{C7D94E10-35E4-409C-97E1-F56D25B164B2}" showAutoFilter="1" hiddenColumns="1">
      <pane xSplit="4" ySplit="2" topLeftCell="R27" activePane="bottomRight" state="frozenSplit"/>
      <selection pane="bottomRight" activeCell="AC27" sqref="AC27"/>
      <pageMargins left="0.7" right="0.7" top="0.75" bottom="0.75" header="0.3" footer="0.3"/>
      <autoFilter ref="A2:AQ39"/>
    </customSheetView>
    <customSheetView guid="{14DB258D-9B42-4930-9A04-2BB6C2B0250B}" showAutoFilter="1" hiddenColumns="1">
      <pane xSplit="4" ySplit="2" topLeftCell="N3" activePane="bottomRight" state="frozenSplit"/>
      <selection pane="bottomRight" activeCell="P1" sqref="P1:P1048576"/>
      <pageMargins left="0.7" right="0.7" top="0.75" bottom="0.75" header="0.3" footer="0.3"/>
      <autoFilter ref="A2:AQ2"/>
    </customSheetView>
    <customSheetView guid="{D174A9D3-1CDC-4C18-A376-3C021D01D08F}" showAutoFilter="1" hiddenColumns="1">
      <pane xSplit="4" ySplit="2" topLeftCell="K6" activePane="bottomRight" state="frozenSplit"/>
      <selection pane="bottomRight" activeCell="R14" sqref="R14"/>
      <pageMargins left="0.7" right="0.7" top="0.75" bottom="0.75" header="0.3" footer="0.3"/>
      <autoFilter ref="A2:AQ33"/>
    </customSheetView>
    <customSheetView guid="{02240650-E7E8-4847-9D28-CB5E982E97F9}" showAutoFilter="1" hiddenColumns="1">
      <pane xSplit="4" ySplit="2" topLeftCell="W3" activePane="bottomRight" state="frozenSplit"/>
      <selection pane="bottomRight" activeCell="AB23" sqref="AB23"/>
      <pageMargins left="0.7" right="0.7" top="0.75" bottom="0.75" header="0.3" footer="0.3"/>
      <autoFilter ref="A2:AQ33"/>
    </customSheetView>
    <customSheetView guid="{EA13A343-D104-4FB7-9512-6808F57518BD}" showAutoFilter="1" hiddenColumns="1">
      <pane xSplit="4" ySplit="2" topLeftCell="N3" activePane="bottomRight" state="frozenSplit"/>
      <selection pane="bottomRight" activeCell="A27" sqref="A27:A33"/>
      <pageMargins left="0.7" right="0.7" top="0.75" bottom="0.75" header="0.3" footer="0.3"/>
      <autoFilter ref="A2:AQ33"/>
    </customSheetView>
    <customSheetView guid="{7D499441-7819-4AB6-860F-9095141725D2}" showAutoFilter="1" hiddenColumns="1">
      <pane xSplit="4" ySplit="2" topLeftCell="R18" activePane="bottomRight" state="frozenSplit"/>
      <selection pane="bottomRight" activeCell="AC27" sqref="AC27"/>
      <pageMargins left="0.7" right="0.7" top="0.75" bottom="0.75" header="0.3" footer="0.3"/>
      <autoFilter ref="A2:AQ33"/>
    </customSheetView>
    <customSheetView guid="{658C6F04-62A3-4B21-B2E4-EB31B611D599}">
      <pane xSplit="4" ySplit="2" topLeftCell="E15" activePane="bottomRight" state="frozenSplit"/>
      <selection pane="bottomRight" sqref="A1:A2"/>
      <pageMargins left="0.7" right="0.7" top="0.75" bottom="0.75" header="0.3" footer="0.3"/>
    </customSheetView>
    <customSheetView guid="{72273CA9-9050-4C3E-862C-B2EBE770B2C1}">
      <pane xSplit="4" ySplit="2" topLeftCell="E15" activePane="bottomRight" state="frozenSplit"/>
      <selection pane="bottomRight" activeCell="A34" sqref="A34:A39"/>
      <pageMargins left="0.7" right="0.7" top="0.75" bottom="0.75" header="0.3" footer="0.3"/>
    </customSheetView>
    <customSheetView guid="{4A1CEDCA-123E-4B3D-BB7F-43D21A8B4CD1}" showAutoFilter="1" hiddenColumns="1">
      <pane xSplit="12" ySplit="2" topLeftCell="N9" activePane="bottomRight" state="frozenSplit"/>
      <selection pane="bottomRight" activeCell="P33" sqref="P33:P38"/>
      <pageMargins left="0.7" right="0.7" top="0.75" bottom="0.75" header="0.3" footer="0.3"/>
      <autoFilter ref="A2:AQ38"/>
    </customSheetView>
  </customSheetViews>
  <mergeCells count="14">
    <mergeCell ref="P1:P2"/>
    <mergeCell ref="N1:O1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hyperlinks>
    <hyperlink ref="M20" display="rivronc@bpc.ac.uk"/>
    <hyperlink ref="M21" display="rivronc@bpc.ac.uk"/>
    <hyperlink ref="M24" display="rivronc@bpc.ac.uk"/>
    <hyperlink ref="M25" display="rivronc@bpc.ac.uk"/>
    <hyperlink ref="M26" display="DCCIS-ICTF-Coord@mod.uk"/>
    <hyperlink ref="M27" display="DCCIS-ICTF-Coord@mod.uk"/>
    <hyperlink ref="M28" display="DCCIS-ICTF-Coord@mod.uk"/>
    <hyperlink ref="M29" display="DCCIS-ICTF-Coord@mod.uk"/>
    <hyperlink ref="M30" display="DCCIS-ICTF-Coord@mod.uk"/>
    <hyperlink ref="M31" display="DCCIS-ICTF-Coord@mod.uk"/>
    <hyperlink ref="M34:M35" display="Bekky.wright@wiltshire.ac.uk "/>
    <hyperlink ref="M36:M37" display="Bekky.wright@wiltshire.ac.uk "/>
    <hyperlink ref="M38:M39" display="Bekky.wright@wiltshire.ac.uk "/>
    <hyperlink ref="P3" r:id="rId1"/>
    <hyperlink ref="P4:P15" r:id="rId2" display="http://www.aecc.ac.uk/"/>
    <hyperlink ref="P20:P25" r:id="rId3" display="http://www.thecollege.co.uk/"/>
    <hyperlink ref="P26" r:id="rId4"/>
    <hyperlink ref="P27:P31" r:id="rId5" display="http://www.army.mod.uk/training_education/24552.aspx"/>
    <hyperlink ref="P34" r:id="rId6"/>
    <hyperlink ref="P35:P39" r:id="rId7" display="http://www.wiltshire.ac.uk/Study/University-Level"/>
    <hyperlink ref="M45" display="jeannie.lunn@kmc.ac.uk"/>
    <hyperlink ref="M46" display="jeannie.lunn@kmc.ac.uk"/>
    <hyperlink ref="P40" r:id="rId8"/>
    <hyperlink ref="P41:P43" r:id="rId9" display="http://www.thecollege.co.uk/"/>
    <hyperlink ref="P45" r:id="rId10"/>
    <hyperlink ref="P46" r:id="rId11"/>
    <hyperlink ref="P47" r:id="rId12"/>
    <hyperlink ref="P48:P50" r:id="rId13" display="http://www.yeovil.ac.uk/"/>
    <hyperlink ref="P51" r:id="rId14"/>
    <hyperlink ref="P53" r:id="rId15"/>
    <hyperlink ref="P54:P55" r:id="rId16" display="http://www.aecc.ac.uk/"/>
    <hyperlink ref="P56" r:id="rId17"/>
    <hyperlink ref="P57" r:id="rId18"/>
  </hyperlinks>
  <pageMargins left="0.7" right="0.7" top="0.75" bottom="0.75" header="0.3" footer="0.3"/>
  <pageSetup paperSize="9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PARTNERS</vt:lpstr>
    </vt:vector>
  </TitlesOfParts>
  <Company>Bournemouth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Ella,Say</dc:creator>
  <cp:lastModifiedBy>Microsoft Office User</cp:lastModifiedBy>
  <dcterms:created xsi:type="dcterms:W3CDTF">2015-09-03T08:13:26Z</dcterms:created>
  <dcterms:modified xsi:type="dcterms:W3CDTF">2017-11-15T14:13:26Z</dcterms:modified>
</cp:coreProperties>
</file>